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олимпиада ФК" sheetId="2" r:id="rId1"/>
    <sheet name="анализ" sheetId="3" r:id="rId2"/>
  </sheets>
  <calcPr calcId="124519"/>
</workbook>
</file>

<file path=xl/calcChain.xml><?xml version="1.0" encoding="utf-8"?>
<calcChain xmlns="http://schemas.openxmlformats.org/spreadsheetml/2006/main">
  <c r="N108" i="2"/>
  <c r="N107"/>
  <c r="N106"/>
  <c r="H52"/>
  <c r="R52" s="1"/>
  <c r="H42"/>
  <c r="H43"/>
  <c r="H44"/>
  <c r="H46"/>
  <c r="H48"/>
  <c r="H49"/>
  <c r="H45"/>
  <c r="H47"/>
  <c r="H51"/>
  <c r="H50"/>
  <c r="H41"/>
  <c r="N43"/>
  <c r="N49"/>
  <c r="N47"/>
  <c r="N42"/>
  <c r="N44"/>
  <c r="N41"/>
  <c r="N48"/>
  <c r="N46"/>
  <c r="N45"/>
  <c r="N50"/>
  <c r="R53"/>
  <c r="R55"/>
  <c r="N51"/>
  <c r="R120"/>
  <c r="R119"/>
  <c r="R118"/>
  <c r="R117"/>
  <c r="R111"/>
  <c r="R113"/>
  <c r="R116"/>
  <c r="R115"/>
  <c r="R114"/>
  <c r="R110"/>
  <c r="R108"/>
  <c r="R112"/>
  <c r="R109"/>
  <c r="R107"/>
  <c r="R106"/>
  <c r="R105"/>
  <c r="R96"/>
  <c r="R95"/>
  <c r="R85"/>
  <c r="R94"/>
  <c r="R89"/>
  <c r="R78"/>
  <c r="R86"/>
  <c r="R93"/>
  <c r="R83"/>
  <c r="R84"/>
  <c r="R92"/>
  <c r="R80"/>
  <c r="R73"/>
  <c r="R91"/>
  <c r="R81"/>
  <c r="R87"/>
  <c r="R90"/>
  <c r="R74"/>
  <c r="R88"/>
  <c r="R76"/>
  <c r="R82"/>
  <c r="R75"/>
  <c r="R77"/>
  <c r="R79"/>
  <c r="R72"/>
  <c r="R54"/>
  <c r="R32"/>
  <c r="R31"/>
  <c r="R25"/>
  <c r="R30"/>
  <c r="R17"/>
  <c r="R22"/>
  <c r="R23"/>
  <c r="R20"/>
  <c r="R21"/>
  <c r="R14"/>
  <c r="R15"/>
  <c r="R24"/>
  <c r="R29"/>
  <c r="R28"/>
  <c r="R27"/>
  <c r="R16"/>
  <c r="R12"/>
  <c r="R19"/>
  <c r="R9"/>
  <c r="R26"/>
  <c r="R8"/>
  <c r="R7"/>
  <c r="R18"/>
  <c r="R13"/>
  <c r="R10"/>
  <c r="R11"/>
  <c r="R47" l="1"/>
  <c r="R50"/>
  <c r="R49"/>
  <c r="R48"/>
  <c r="R45"/>
  <c r="R44"/>
  <c r="R46"/>
  <c r="R42"/>
  <c r="R51"/>
  <c r="R43"/>
  <c r="R41"/>
</calcChain>
</file>

<file path=xl/sharedStrings.xml><?xml version="1.0" encoding="utf-8"?>
<sst xmlns="http://schemas.openxmlformats.org/spreadsheetml/2006/main" count="1321" uniqueCount="416">
  <si>
    <t>Зотова Ирина</t>
  </si>
  <si>
    <t>Шилоносова Мария</t>
  </si>
  <si>
    <t>Касимова Кристина</t>
  </si>
  <si>
    <t>Мялицина Альбина</t>
  </si>
  <si>
    <t>Томилова Вероника</t>
  </si>
  <si>
    <t>Гачегова Татьяна</t>
  </si>
  <si>
    <t>Гуляева Алиса</t>
  </si>
  <si>
    <t>Крохалева Алина</t>
  </si>
  <si>
    <t>Черемных Валерия</t>
  </si>
  <si>
    <t>Лапшина Светлана</t>
  </si>
  <si>
    <t>Паздникова Анастасия</t>
  </si>
  <si>
    <t>Смирнова Мария</t>
  </si>
  <si>
    <t>Якимова Татьяна</t>
  </si>
  <si>
    <t>Барышева Дарья</t>
  </si>
  <si>
    <t>Рулёва Дарья</t>
  </si>
  <si>
    <t>Волегова София</t>
  </si>
  <si>
    <t>Березовская Татьяна</t>
  </si>
  <si>
    <t>Шипицина Анастасия</t>
  </si>
  <si>
    <t>Попова Алёна</t>
  </si>
  <si>
    <t>Одинцова Анна</t>
  </si>
  <si>
    <t>Кулакова Анастасия</t>
  </si>
  <si>
    <t>Ярыгина Наталья</t>
  </si>
  <si>
    <t>Гуляева Алина</t>
  </si>
  <si>
    <t>2004</t>
  </si>
  <si>
    <t>6</t>
  </si>
  <si>
    <t>7</t>
  </si>
  <si>
    <t>2003</t>
  </si>
  <si>
    <t>2002</t>
  </si>
  <si>
    <t>8</t>
  </si>
  <si>
    <t>2005</t>
  </si>
  <si>
    <t>5</t>
  </si>
  <si>
    <t>К-ДСОШ</t>
  </si>
  <si>
    <t>МСОШ</t>
  </si>
  <si>
    <t>ОСОШ</t>
  </si>
  <si>
    <t>КСОШ №2</t>
  </si>
  <si>
    <t>ФООШ</t>
  </si>
  <si>
    <t>КСОШ №1</t>
  </si>
  <si>
    <t>НСОШ</t>
  </si>
  <si>
    <t>РСОШ</t>
  </si>
  <si>
    <t>4.01,4</t>
  </si>
  <si>
    <t>4.18,6</t>
  </si>
  <si>
    <t>4.18,1</t>
  </si>
  <si>
    <t>4.09,3</t>
  </si>
  <si>
    <t>4.07,8</t>
  </si>
  <si>
    <t>4.41,6</t>
  </si>
  <si>
    <t>3.55,5</t>
  </si>
  <si>
    <t>4.17,4</t>
  </si>
  <si>
    <t>4.19,3</t>
  </si>
  <si>
    <t>3.57,0</t>
  </si>
  <si>
    <t>4.50,9</t>
  </si>
  <si>
    <t>4.11,9</t>
  </si>
  <si>
    <t>3.40,5</t>
  </si>
  <si>
    <t>4.00,2</t>
  </si>
  <si>
    <t>3.44,7</t>
  </si>
  <si>
    <t>4.14,4</t>
  </si>
  <si>
    <t>4.15,6</t>
  </si>
  <si>
    <t>4.06,8</t>
  </si>
  <si>
    <t>4.21,1</t>
  </si>
  <si>
    <t>4.27,0</t>
  </si>
  <si>
    <t>3.59,2</t>
  </si>
  <si>
    <t>4.08,9</t>
  </si>
  <si>
    <t>4.03,3</t>
  </si>
  <si>
    <t>1</t>
  </si>
  <si>
    <t>2</t>
  </si>
  <si>
    <t>3</t>
  </si>
  <si>
    <t>4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</si>
  <si>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</si>
  <si>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</si>
  <si>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</si>
  <si>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</si>
  <si>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</si>
  <si>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</si>
  <si>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</si>
  <si>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</si>
  <si>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</si>
  <si>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</si>
  <si>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</si>
  <si>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</si>
  <si>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</si>
  <si>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</si>
  <si>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</si>
  <si>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Фамилия, имя</t>
  </si>
  <si>
    <t>Год рожд.</t>
  </si>
  <si>
    <t>Школа</t>
  </si>
  <si>
    <t xml:space="preserve">Класс </t>
  </si>
  <si>
    <t>Место</t>
  </si>
  <si>
    <t>Баллы</t>
  </si>
  <si>
    <t>№ п.п</t>
  </si>
  <si>
    <t>2006</t>
  </si>
  <si>
    <t>Чирухин Егор</t>
  </si>
  <si>
    <t>Гордеев Тимофей</t>
  </si>
  <si>
    <t>Корепанов Никита</t>
  </si>
  <si>
    <t>Усатых Денис</t>
  </si>
  <si>
    <t>Садырев Кирилл</t>
  </si>
  <si>
    <t>Токарев Александр</t>
  </si>
  <si>
    <t>Чернов Михаил</t>
  </si>
  <si>
    <t>Лобышев Никита</t>
  </si>
  <si>
    <t>Ветошкин Максим</t>
  </si>
  <si>
    <t>Кирьянов Максим</t>
  </si>
  <si>
    <t>Дудин Дмитрий</t>
  </si>
  <si>
    <t>Чудинов Денис</t>
  </si>
  <si>
    <t>Пендюр Иван</t>
  </si>
  <si>
    <t>Хомяков Егор</t>
  </si>
  <si>
    <t>Симулик Антон</t>
  </si>
  <si>
    <t>Реутов Илья</t>
  </si>
  <si>
    <t>Садыков Тимофей</t>
  </si>
  <si>
    <t>2007</t>
  </si>
  <si>
    <t>Якимов Илья</t>
  </si>
  <si>
    <t>Жигалов Илья</t>
  </si>
  <si>
    <t>Чалов Вячеслав</t>
  </si>
  <si>
    <t>Михалев Никита</t>
  </si>
  <si>
    <t>Югов Евгений</t>
  </si>
  <si>
    <t>Конин Алексей</t>
  </si>
  <si>
    <t>3.46,0</t>
  </si>
  <si>
    <t>4.13,0</t>
  </si>
  <si>
    <t>4.05,6</t>
  </si>
  <si>
    <t>3.36,0</t>
  </si>
  <si>
    <t>3.34,5</t>
  </si>
  <si>
    <t>3.09,8</t>
  </si>
  <si>
    <t>4.00,0</t>
  </si>
  <si>
    <t>3.46,8</t>
  </si>
  <si>
    <t>3.52,9</t>
  </si>
  <si>
    <t>3.28,2</t>
  </si>
  <si>
    <t>3.27,0</t>
  </si>
  <si>
    <t>4.06,2</t>
  </si>
  <si>
    <t>4.09,0</t>
  </si>
  <si>
    <t>3.09,9</t>
  </si>
  <si>
    <t>3.20,7</t>
  </si>
  <si>
    <t>3.37,8</t>
  </si>
  <si>
    <t>3.42,3</t>
  </si>
  <si>
    <t>3.26,3</t>
  </si>
  <si>
    <t>3.39,8</t>
  </si>
  <si>
    <t>3.41,3</t>
  </si>
  <si>
    <t>4.09,5</t>
  </si>
  <si>
    <t>3.29,9</t>
  </si>
  <si>
    <t>4.10,1</t>
  </si>
  <si>
    <t>24</t>
  </si>
  <si>
    <t>Власов Антон</t>
  </si>
  <si>
    <t>Шумков Андрей</t>
  </si>
  <si>
    <t>Меньшиков Захар</t>
  </si>
  <si>
    <t>Кочетов Денис</t>
  </si>
  <si>
    <t>Попов Николай</t>
  </si>
  <si>
    <t>Баженов Сергей</t>
  </si>
  <si>
    <t>2000</t>
  </si>
  <si>
    <t>Суменков Иван</t>
  </si>
  <si>
    <t>Семёнов Родион</t>
  </si>
  <si>
    <t>Лапшин Фёдор</t>
  </si>
  <si>
    <t>Мартюшев Роман</t>
  </si>
  <si>
    <t>2001</t>
  </si>
  <si>
    <t>Тульский Илья</t>
  </si>
  <si>
    <t>Тарасов Евгений</t>
  </si>
  <si>
    <t>Анфёров Данил</t>
  </si>
  <si>
    <t>Оганджанян Альберт</t>
  </si>
  <si>
    <t>Постаногов Тимофей</t>
  </si>
  <si>
    <t>3.34,9</t>
  </si>
  <si>
    <t>3.30,8</t>
  </si>
  <si>
    <t>3.48,9</t>
  </si>
  <si>
    <t>3.32,1</t>
  </si>
  <si>
    <t>3.48,3</t>
  </si>
  <si>
    <t>4.02,5</t>
  </si>
  <si>
    <t>2.54,6</t>
  </si>
  <si>
    <t>3.08,6</t>
  </si>
  <si>
    <t>3.09,0</t>
  </si>
  <si>
    <t>3.30,3</t>
  </si>
  <si>
    <t>3.58,6</t>
  </si>
  <si>
    <t>3.09,4</t>
  </si>
  <si>
    <t>6-7</t>
  </si>
  <si>
    <t>Корепанова Дарья</t>
  </si>
  <si>
    <t>Тудвасева Ирина</t>
  </si>
  <si>
    <t>Бенца Светлана</t>
  </si>
  <si>
    <t>Югова Лиана</t>
  </si>
  <si>
    <t>1999</t>
  </si>
  <si>
    <t>Балуева Ольга</t>
  </si>
  <si>
    <t>Найданова Софья</t>
  </si>
  <si>
    <t>Анянова Елена</t>
  </si>
  <si>
    <t>Чащухина Виктория</t>
  </si>
  <si>
    <t>Пестрикова Александра</t>
  </si>
  <si>
    <t>Лузина Валентина</t>
  </si>
  <si>
    <t>Хлебникова Кристина</t>
  </si>
  <si>
    <t>Гилёва Елизавета</t>
  </si>
  <si>
    <t>Старкова Полина</t>
  </si>
  <si>
    <t>Сычёва Светлана</t>
  </si>
  <si>
    <t>4.22,9</t>
  </si>
  <si>
    <t>4.58,8</t>
  </si>
  <si>
    <t>4.07,5</t>
  </si>
  <si>
    <t>4.31,0</t>
  </si>
  <si>
    <t>4.12,5</t>
  </si>
  <si>
    <t>4.14,5</t>
  </si>
  <si>
    <t>5.18,6</t>
  </si>
  <si>
    <t>4.54,5</t>
  </si>
  <si>
    <t>4.29,5</t>
  </si>
  <si>
    <t>4.15,0</t>
  </si>
  <si>
    <t>4.30,3</t>
  </si>
  <si>
    <t>5-6</t>
  </si>
  <si>
    <t>11-12</t>
  </si>
  <si>
    <t>Санникова София</t>
  </si>
  <si>
    <t>4.05,0</t>
  </si>
  <si>
    <t>Дерюшева Алёна</t>
  </si>
  <si>
    <t>4.30,8</t>
  </si>
  <si>
    <t>Филимонова Милана</t>
  </si>
  <si>
    <t>4.36,2</t>
  </si>
  <si>
    <t>25</t>
  </si>
  <si>
    <t>26</t>
  </si>
  <si>
    <t>Печёнкина Маргарита</t>
  </si>
  <si>
    <t>ЯСОШ</t>
  </si>
  <si>
    <t>4.35,6</t>
  </si>
  <si>
    <t>12-13</t>
  </si>
  <si>
    <t>Чуприянов Артём</t>
  </si>
  <si>
    <t>3.31,8</t>
  </si>
  <si>
    <t>Беляев Антон</t>
  </si>
  <si>
    <t>3.47,6</t>
  </si>
  <si>
    <t>.</t>
  </si>
  <si>
    <t>Теория</t>
  </si>
  <si>
    <t>Сумма баллов</t>
  </si>
  <si>
    <t>Рез-т</t>
  </si>
  <si>
    <t>Лёгкая атлетика (бег 1000 м.)</t>
  </si>
  <si>
    <t>Гимнастика (акробатика)</t>
  </si>
  <si>
    <t>Спортивные игры (комбинация)</t>
  </si>
  <si>
    <t>6,35</t>
  </si>
  <si>
    <t>10,25</t>
  </si>
  <si>
    <t>13,25</t>
  </si>
  <si>
    <t>12,85</t>
  </si>
  <si>
    <t>8,25</t>
  </si>
  <si>
    <t>8,75</t>
  </si>
  <si>
    <t>4,75</t>
  </si>
  <si>
    <t>15,50</t>
  </si>
  <si>
    <t>18,50</t>
  </si>
  <si>
    <t>7,50</t>
  </si>
  <si>
    <t>6,65</t>
  </si>
  <si>
    <t>11,00</t>
  </si>
  <si>
    <t>5,50</t>
  </si>
  <si>
    <t>14,75</t>
  </si>
  <si>
    <t>9,40</t>
  </si>
  <si>
    <t>17,15</t>
  </si>
  <si>
    <t>6,90</t>
  </si>
  <si>
    <t>6,25</t>
  </si>
  <si>
    <t>н/я</t>
  </si>
  <si>
    <t>14,90</t>
  </si>
  <si>
    <t>13,75</t>
  </si>
  <si>
    <t>16-17</t>
  </si>
  <si>
    <t>23-24</t>
  </si>
  <si>
    <t>11,50</t>
  </si>
  <si>
    <t>19,10</t>
  </si>
  <si>
    <t>17,85</t>
  </si>
  <si>
    <t>16,20</t>
  </si>
  <si>
    <t>8,00</t>
  </si>
  <si>
    <t>10,70</t>
  </si>
  <si>
    <t>20,00</t>
  </si>
  <si>
    <t>16,10</t>
  </si>
  <si>
    <t>13,10</t>
  </si>
  <si>
    <t>10,35</t>
  </si>
  <si>
    <t>16,70</t>
  </si>
  <si>
    <t>5,75</t>
  </si>
  <si>
    <t>13,30</t>
  </si>
  <si>
    <t>20,70</t>
  </si>
  <si>
    <t>12,50</t>
  </si>
  <si>
    <t>14,20</t>
  </si>
  <si>
    <t>1,75</t>
  </si>
  <si>
    <t>15,55</t>
  </si>
  <si>
    <t>9,25</t>
  </si>
  <si>
    <t>12,95</t>
  </si>
  <si>
    <t>9,75</t>
  </si>
  <si>
    <t>14,15</t>
  </si>
  <si>
    <t>19,00</t>
  </si>
  <si>
    <t>16,75</t>
  </si>
  <si>
    <t>11,60</t>
  </si>
  <si>
    <t>20,75</t>
  </si>
  <si>
    <t>6,00</t>
  </si>
  <si>
    <t>19,75</t>
  </si>
  <si>
    <t>8,50</t>
  </si>
  <si>
    <t>5,00</t>
  </si>
  <si>
    <t>14,00</t>
  </si>
  <si>
    <t>7,00</t>
  </si>
  <si>
    <t>10,50</t>
  </si>
  <si>
    <t>9,00</t>
  </si>
  <si>
    <t>6,75</t>
  </si>
  <si>
    <t>14,50</t>
  </si>
  <si>
    <t>10,60</t>
  </si>
  <si>
    <t>9,85</t>
  </si>
  <si>
    <t>6,40</t>
  </si>
  <si>
    <t>1.03,8</t>
  </si>
  <si>
    <t>49,9</t>
  </si>
  <si>
    <t>51,0</t>
  </si>
  <si>
    <t>1.14,7</t>
  </si>
  <si>
    <t>49,8</t>
  </si>
  <si>
    <t>57,8</t>
  </si>
  <si>
    <t>51,5</t>
  </si>
  <si>
    <t>1.17,5</t>
  </si>
  <si>
    <t>55,0</t>
  </si>
  <si>
    <t>1.24,5</t>
  </si>
  <si>
    <t>58,0</t>
  </si>
  <si>
    <t>1.11,9</t>
  </si>
  <si>
    <t>54,7</t>
  </si>
  <si>
    <t>1.03,4</t>
  </si>
  <si>
    <t>1.28,2</t>
  </si>
  <si>
    <t>56,9</t>
  </si>
  <si>
    <t>1.13,4</t>
  </si>
  <si>
    <t>1.12,0</t>
  </si>
  <si>
    <t>16,00</t>
  </si>
  <si>
    <t>8,66</t>
  </si>
  <si>
    <t>11,34</t>
  </si>
  <si>
    <t>9,86</t>
  </si>
  <si>
    <t>11,80</t>
  </si>
  <si>
    <t>10,00</t>
  </si>
  <si>
    <t>13,40</t>
  </si>
  <si>
    <t>14,10</t>
  </si>
  <si>
    <t>14,46</t>
  </si>
  <si>
    <t>10,10</t>
  </si>
  <si>
    <t>17,66</t>
  </si>
  <si>
    <t>8-9</t>
  </si>
  <si>
    <t>16-18</t>
  </si>
  <si>
    <t>1.31,8</t>
  </si>
  <si>
    <t>44,0</t>
  </si>
  <si>
    <t>Исмаилов Азад</t>
  </si>
  <si>
    <t>56,1</t>
  </si>
  <si>
    <t>1.08,3</t>
  </si>
  <si>
    <t>42,9</t>
  </si>
  <si>
    <t>41,7</t>
  </si>
  <si>
    <t>39,4</t>
  </si>
  <si>
    <t>1.05,3</t>
  </si>
  <si>
    <t>38,6</t>
  </si>
  <si>
    <t>45,0</t>
  </si>
  <si>
    <t>47,9</t>
  </si>
  <si>
    <t>36,3</t>
  </si>
  <si>
    <t>40,6</t>
  </si>
  <si>
    <t>57,3</t>
  </si>
  <si>
    <t>49,7</t>
  </si>
  <si>
    <t>1.12,5</t>
  </si>
  <si>
    <t>46,9</t>
  </si>
  <si>
    <t>7-8</t>
  </si>
  <si>
    <t>8,34</t>
  </si>
  <si>
    <t>12,34</t>
  </si>
  <si>
    <t>12,66</t>
  </si>
  <si>
    <t>8,54</t>
  </si>
  <si>
    <t>12,00</t>
  </si>
  <si>
    <t>9,34</t>
  </si>
  <si>
    <t>19,60</t>
  </si>
  <si>
    <t>10,66</t>
  </si>
  <si>
    <t>14,26</t>
  </si>
  <si>
    <t>17,50</t>
  </si>
  <si>
    <t>16,74</t>
  </si>
  <si>
    <t>15,26</t>
  </si>
  <si>
    <t>10-11</t>
  </si>
  <si>
    <t>50,4</t>
  </si>
  <si>
    <t>54,1</t>
  </si>
  <si>
    <t>55,7</t>
  </si>
  <si>
    <t>1.21,8</t>
  </si>
  <si>
    <t>33,5</t>
  </si>
  <si>
    <t>16,90</t>
  </si>
  <si>
    <t>4,76</t>
  </si>
  <si>
    <t>6,66</t>
  </si>
  <si>
    <t>5,34</t>
  </si>
  <si>
    <t>19,14</t>
  </si>
  <si>
    <t>1.15,1</t>
  </si>
  <si>
    <t>1.05,5</t>
  </si>
  <si>
    <t>41,9</t>
  </si>
  <si>
    <t>1.09,1</t>
  </si>
  <si>
    <t>37,5</t>
  </si>
  <si>
    <t>1.05,9</t>
  </si>
  <si>
    <t>48,2</t>
  </si>
  <si>
    <t>1.20,7</t>
  </si>
  <si>
    <t>1.01,5</t>
  </si>
  <si>
    <t>1.00,0</t>
  </si>
  <si>
    <t>9-10</t>
  </si>
  <si>
    <t>7,34</t>
  </si>
  <si>
    <t>14,54</t>
  </si>
  <si>
    <t>6,10</t>
  </si>
  <si>
    <t>10,94</t>
  </si>
  <si>
    <t>13,06</t>
  </si>
  <si>
    <t>15,14</t>
  </si>
  <si>
    <t>4-5</t>
  </si>
  <si>
    <t>сбор</t>
  </si>
  <si>
    <t>Карагайский район                           24-25 ноября 2017 г.</t>
  </si>
  <si>
    <t xml:space="preserve">Муниципальный этап Всероссийской Олимпиады школьников по предмету "Физическая культура"                                         в 2017-2018 учебном году. </t>
  </si>
  <si>
    <t>Девушки 7-8 классы</t>
  </si>
  <si>
    <t>Девушки 9-11 классы</t>
  </si>
  <si>
    <t>Юноши 7-8 классы</t>
  </si>
  <si>
    <t>Юноши 9-11 классы</t>
  </si>
  <si>
    <t>Всего медалей</t>
  </si>
  <si>
    <t>Всего участников в первой "пятёрке"</t>
  </si>
  <si>
    <t>Фроловская основная школа</t>
  </si>
  <si>
    <t>Карагайская средняя школа №1</t>
  </si>
  <si>
    <t>Менделеевская средняя школа</t>
  </si>
  <si>
    <t>Нердвинская средняя школа</t>
  </si>
  <si>
    <t>Обвинская средняя школа</t>
  </si>
  <si>
    <t>Рождественская средняя школа</t>
  </si>
  <si>
    <t>Карагайская средняя школа №2</t>
  </si>
  <si>
    <t>Яринская средняя школа</t>
  </si>
  <si>
    <t>Козьмодемьянская средняя школа</t>
  </si>
  <si>
    <t>Неофициальный командный зачёт</t>
  </si>
  <si>
    <t>Анализ выступления учащихся на муниципальном этапе Олимпиады по физической культуре</t>
  </si>
  <si>
    <t>№ п.п.</t>
  </si>
  <si>
    <t>0</t>
  </si>
  <si>
    <t>3.10,4</t>
  </si>
  <si>
    <t>18,10</t>
  </si>
  <si>
    <t>41,3</t>
  </si>
  <si>
    <t>41,5</t>
  </si>
  <si>
    <t>52,4</t>
  </si>
  <si>
    <t>10,20</t>
  </si>
  <si>
    <t>16,50</t>
  </si>
  <si>
    <t>Жюри:</t>
  </si>
  <si>
    <t>Уточкин В. А.</t>
  </si>
  <si>
    <t>Фёдоровых О. Г.</t>
  </si>
  <si>
    <t>Гусева Л. П.</t>
  </si>
  <si>
    <t>Бабинцева И. Г.</t>
  </si>
  <si>
    <t>Вяткина Р. В.</t>
  </si>
  <si>
    <t>Меньшикова Г. И.</t>
  </si>
  <si>
    <t>Фёдоровых Н. И.</t>
  </si>
  <si>
    <t>Коньшина Е. А.</t>
  </si>
  <si>
    <t>Вяткина Г. Ю.</t>
  </si>
  <si>
    <t>(тест, л/атлетика, спорт. игры, общий итог)</t>
  </si>
  <si>
    <t>(тест, л/атлетика, гимнастика)</t>
  </si>
  <si>
    <t>(тест, гимнастика)</t>
  </si>
  <si>
    <t>(гимнастика)</t>
  </si>
  <si>
    <t>(л/атлетика, спорт. игры)</t>
  </si>
  <si>
    <t>(спорт. игры)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</si>
</sst>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left" vertical="center"/>
    </xf>
    <xf numFmtId="2" fontId="0" fillId="0" borderId="0" xfId="0" applyNumberFormat="1" applyFont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164" fontId="0" fillId="0" borderId="0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0" fillId="0" borderId="5" xfId="0" applyNumberFormat="1" applyFont="1" applyBorder="1" applyAlignment="1">
      <alignment horizontal="left" vertic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vertical="center"/>
    </xf>
    <xf numFmtId="49" fontId="0" fillId="0" borderId="0" xfId="0" applyNumberFormat="1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57150</xdr:colOff>
      <xdr:row>8</xdr:row>
      <xdr:rowOff>57150</xdr:rowOff>
    </xdr:from>
    <xdr:to>
      <xdr:col>5</xdr:col>
      <xdr:colOff>333375</xdr:colOff>
      <xdr:row>8</xdr:row>
      <xdr:rowOff>402220</xdr:rowOff>
    </xdr:to>
    <xdr:pic>
      <xdr:nvPicPr>
        <xdr:cNvPr id="3" name="Рисунок 2" descr="LAWARD.WM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34075" y="2628900"/>
          <a:ext cx="276225" cy="345070"/>
        </a:xfrm>
        <a:prstGeom prst="rect">
          <a:avLst/>
        </a:prstGeom>
      </xdr:spPr>
    </xdr:pic>
    <xdr:clientData/>
  </xdr:twoCellAnchor>
  <xdr:twoCellAnchor editAs="oneCell">
    <xdr:from>
      <xdr:col>2</xdr:col>
      <xdr:colOff>47625</xdr:colOff>
      <xdr:row>8</xdr:row>
      <xdr:rowOff>47625</xdr:rowOff>
    </xdr:from>
    <xdr:to>
      <xdr:col>2</xdr:col>
      <xdr:colOff>333375</xdr:colOff>
      <xdr:row>8</xdr:row>
      <xdr:rowOff>396307</xdr:rowOff>
    </xdr:to>
    <xdr:pic>
      <xdr:nvPicPr>
        <xdr:cNvPr id="4" name="Рисунок 3" descr="MEDAL1.WM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381375" y="2619375"/>
          <a:ext cx="285750" cy="348682"/>
        </a:xfrm>
        <a:prstGeom prst="rect">
          <a:avLst/>
        </a:prstGeom>
      </xdr:spPr>
    </xdr:pic>
    <xdr:clientData/>
  </xdr:twoCellAnchor>
  <xdr:twoCellAnchor editAs="oneCell">
    <xdr:from>
      <xdr:col>2</xdr:col>
      <xdr:colOff>352425</xdr:colOff>
      <xdr:row>8</xdr:row>
      <xdr:rowOff>38100</xdr:rowOff>
    </xdr:from>
    <xdr:to>
      <xdr:col>2</xdr:col>
      <xdr:colOff>638175</xdr:colOff>
      <xdr:row>8</xdr:row>
      <xdr:rowOff>386782</xdr:rowOff>
    </xdr:to>
    <xdr:pic>
      <xdr:nvPicPr>
        <xdr:cNvPr id="5" name="Рисунок 4" descr="MEDAL1.WM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686175" y="2609850"/>
          <a:ext cx="285750" cy="348682"/>
        </a:xfrm>
        <a:prstGeom prst="rect">
          <a:avLst/>
        </a:prstGeom>
      </xdr:spPr>
    </xdr:pic>
    <xdr:clientData/>
  </xdr:twoCellAnchor>
  <xdr:twoCellAnchor editAs="oneCell">
    <xdr:from>
      <xdr:col>3</xdr:col>
      <xdr:colOff>47625</xdr:colOff>
      <xdr:row>8</xdr:row>
      <xdr:rowOff>47625</xdr:rowOff>
    </xdr:from>
    <xdr:to>
      <xdr:col>3</xdr:col>
      <xdr:colOff>333375</xdr:colOff>
      <xdr:row>8</xdr:row>
      <xdr:rowOff>396307</xdr:rowOff>
    </xdr:to>
    <xdr:pic>
      <xdr:nvPicPr>
        <xdr:cNvPr id="6" name="Рисунок 5" descr="MEDAL1.WM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124325" y="2619375"/>
          <a:ext cx="285750" cy="348682"/>
        </a:xfrm>
        <a:prstGeom prst="rect">
          <a:avLst/>
        </a:prstGeom>
      </xdr:spPr>
    </xdr:pic>
    <xdr:clientData/>
  </xdr:twoCellAnchor>
  <xdr:twoCellAnchor editAs="oneCell">
    <xdr:from>
      <xdr:col>3</xdr:col>
      <xdr:colOff>333375</xdr:colOff>
      <xdr:row>8</xdr:row>
      <xdr:rowOff>47625</xdr:rowOff>
    </xdr:from>
    <xdr:to>
      <xdr:col>3</xdr:col>
      <xdr:colOff>619125</xdr:colOff>
      <xdr:row>8</xdr:row>
      <xdr:rowOff>396307</xdr:rowOff>
    </xdr:to>
    <xdr:pic>
      <xdr:nvPicPr>
        <xdr:cNvPr id="7" name="Рисунок 6" descr="MEDAL1.WM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410075" y="2619375"/>
          <a:ext cx="285750" cy="348682"/>
        </a:xfrm>
        <a:prstGeom prst="rect">
          <a:avLst/>
        </a:prstGeom>
      </xdr:spPr>
    </xdr:pic>
    <xdr:clientData/>
  </xdr:twoCellAnchor>
  <xdr:twoCellAnchor editAs="oneCell">
    <xdr:from>
      <xdr:col>3</xdr:col>
      <xdr:colOff>685800</xdr:colOff>
      <xdr:row>8</xdr:row>
      <xdr:rowOff>47625</xdr:rowOff>
    </xdr:from>
    <xdr:to>
      <xdr:col>3</xdr:col>
      <xdr:colOff>971550</xdr:colOff>
      <xdr:row>8</xdr:row>
      <xdr:rowOff>396307</xdr:rowOff>
    </xdr:to>
    <xdr:pic>
      <xdr:nvPicPr>
        <xdr:cNvPr id="8" name="Рисунок 7" descr="MEDAL1.WM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762500" y="2619375"/>
          <a:ext cx="285750" cy="348682"/>
        </a:xfrm>
        <a:prstGeom prst="rect">
          <a:avLst/>
        </a:prstGeom>
      </xdr:spPr>
    </xdr:pic>
    <xdr:clientData/>
  </xdr:twoCellAnchor>
  <xdr:twoCellAnchor editAs="oneCell">
    <xdr:from>
      <xdr:col>4</xdr:col>
      <xdr:colOff>47625</xdr:colOff>
      <xdr:row>8</xdr:row>
      <xdr:rowOff>57150</xdr:rowOff>
    </xdr:from>
    <xdr:to>
      <xdr:col>4</xdr:col>
      <xdr:colOff>333375</xdr:colOff>
      <xdr:row>8</xdr:row>
      <xdr:rowOff>405832</xdr:rowOff>
    </xdr:to>
    <xdr:pic>
      <xdr:nvPicPr>
        <xdr:cNvPr id="9" name="Рисунок 8" descr="MEDAL1.WM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153025" y="2628900"/>
          <a:ext cx="285750" cy="348682"/>
        </a:xfrm>
        <a:prstGeom prst="rect">
          <a:avLst/>
        </a:prstGeom>
      </xdr:spPr>
    </xdr:pic>
    <xdr:clientData/>
  </xdr:twoCellAnchor>
  <xdr:twoCellAnchor editAs="oneCell">
    <xdr:from>
      <xdr:col>4</xdr:col>
      <xdr:colOff>390525</xdr:colOff>
      <xdr:row>8</xdr:row>
      <xdr:rowOff>66675</xdr:rowOff>
    </xdr:from>
    <xdr:to>
      <xdr:col>4</xdr:col>
      <xdr:colOff>676275</xdr:colOff>
      <xdr:row>8</xdr:row>
      <xdr:rowOff>415357</xdr:rowOff>
    </xdr:to>
    <xdr:pic>
      <xdr:nvPicPr>
        <xdr:cNvPr id="10" name="Рисунок 9" descr="MEDAL1.WM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495925" y="2638425"/>
          <a:ext cx="285750" cy="348682"/>
        </a:xfrm>
        <a:prstGeom prst="rect">
          <a:avLst/>
        </a:prstGeom>
      </xdr:spPr>
    </xdr:pic>
    <xdr:clientData/>
  </xdr:twoCellAnchor>
  <xdr:twoCellAnchor editAs="oneCell">
    <xdr:from>
      <xdr:col>2</xdr:col>
      <xdr:colOff>66675</xdr:colOff>
      <xdr:row>9</xdr:row>
      <xdr:rowOff>47625</xdr:rowOff>
    </xdr:from>
    <xdr:to>
      <xdr:col>2</xdr:col>
      <xdr:colOff>352425</xdr:colOff>
      <xdr:row>9</xdr:row>
      <xdr:rowOff>396307</xdr:rowOff>
    </xdr:to>
    <xdr:pic>
      <xdr:nvPicPr>
        <xdr:cNvPr id="11" name="Рисунок 10" descr="MEDAL1.WM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400425" y="3095625"/>
          <a:ext cx="285750" cy="348682"/>
        </a:xfrm>
        <a:prstGeom prst="rect">
          <a:avLst/>
        </a:prstGeom>
      </xdr:spPr>
    </xdr:pic>
    <xdr:clientData/>
  </xdr:twoCellAnchor>
  <xdr:twoCellAnchor editAs="oneCell">
    <xdr:from>
      <xdr:col>2</xdr:col>
      <xdr:colOff>390525</xdr:colOff>
      <xdr:row>9</xdr:row>
      <xdr:rowOff>47625</xdr:rowOff>
    </xdr:from>
    <xdr:to>
      <xdr:col>2</xdr:col>
      <xdr:colOff>676275</xdr:colOff>
      <xdr:row>9</xdr:row>
      <xdr:rowOff>396307</xdr:rowOff>
    </xdr:to>
    <xdr:pic>
      <xdr:nvPicPr>
        <xdr:cNvPr id="12" name="Рисунок 11" descr="MEDAL1.WM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24275" y="3095625"/>
          <a:ext cx="285750" cy="348682"/>
        </a:xfrm>
        <a:prstGeom prst="rect">
          <a:avLst/>
        </a:prstGeom>
      </xdr:spPr>
    </xdr:pic>
    <xdr:clientData/>
  </xdr:twoCellAnchor>
  <xdr:twoCellAnchor editAs="oneCell">
    <xdr:from>
      <xdr:col>4</xdr:col>
      <xdr:colOff>57150</xdr:colOff>
      <xdr:row>9</xdr:row>
      <xdr:rowOff>47625</xdr:rowOff>
    </xdr:from>
    <xdr:to>
      <xdr:col>4</xdr:col>
      <xdr:colOff>342900</xdr:colOff>
      <xdr:row>9</xdr:row>
      <xdr:rowOff>396307</xdr:rowOff>
    </xdr:to>
    <xdr:pic>
      <xdr:nvPicPr>
        <xdr:cNvPr id="13" name="Рисунок 12" descr="MEDAL1.WM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162550" y="3095625"/>
          <a:ext cx="285750" cy="348682"/>
        </a:xfrm>
        <a:prstGeom prst="rect">
          <a:avLst/>
        </a:prstGeom>
      </xdr:spPr>
    </xdr:pic>
    <xdr:clientData/>
  </xdr:twoCellAnchor>
  <xdr:twoCellAnchor editAs="oneCell">
    <xdr:from>
      <xdr:col>3</xdr:col>
      <xdr:colOff>57150</xdr:colOff>
      <xdr:row>10</xdr:row>
      <xdr:rowOff>28575</xdr:rowOff>
    </xdr:from>
    <xdr:to>
      <xdr:col>3</xdr:col>
      <xdr:colOff>342900</xdr:colOff>
      <xdr:row>10</xdr:row>
      <xdr:rowOff>377257</xdr:rowOff>
    </xdr:to>
    <xdr:pic>
      <xdr:nvPicPr>
        <xdr:cNvPr id="14" name="Рисунок 13" descr="MEDAL1.WM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133850" y="3562350"/>
          <a:ext cx="285750" cy="348682"/>
        </a:xfrm>
        <a:prstGeom prst="rect">
          <a:avLst/>
        </a:prstGeom>
      </xdr:spPr>
    </xdr:pic>
    <xdr:clientData/>
  </xdr:twoCellAnchor>
  <xdr:twoCellAnchor editAs="oneCell">
    <xdr:from>
      <xdr:col>4</xdr:col>
      <xdr:colOff>66675</xdr:colOff>
      <xdr:row>10</xdr:row>
      <xdr:rowOff>38100</xdr:rowOff>
    </xdr:from>
    <xdr:to>
      <xdr:col>4</xdr:col>
      <xdr:colOff>352425</xdr:colOff>
      <xdr:row>10</xdr:row>
      <xdr:rowOff>386782</xdr:rowOff>
    </xdr:to>
    <xdr:pic>
      <xdr:nvPicPr>
        <xdr:cNvPr id="15" name="Рисунок 14" descr="MEDAL1.WM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172075" y="3571875"/>
          <a:ext cx="285750" cy="348682"/>
        </a:xfrm>
        <a:prstGeom prst="rect">
          <a:avLst/>
        </a:prstGeom>
      </xdr:spPr>
    </xdr:pic>
    <xdr:clientData/>
  </xdr:twoCellAnchor>
  <xdr:twoCellAnchor editAs="oneCell">
    <xdr:from>
      <xdr:col>5</xdr:col>
      <xdr:colOff>57150</xdr:colOff>
      <xdr:row>9</xdr:row>
      <xdr:rowOff>85725</xdr:rowOff>
    </xdr:from>
    <xdr:to>
      <xdr:col>5</xdr:col>
      <xdr:colOff>333375</xdr:colOff>
      <xdr:row>9</xdr:row>
      <xdr:rowOff>430795</xdr:rowOff>
    </xdr:to>
    <xdr:pic>
      <xdr:nvPicPr>
        <xdr:cNvPr id="16" name="Рисунок 15" descr="LAWARD.WM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34075" y="3133725"/>
          <a:ext cx="276225" cy="345070"/>
        </a:xfrm>
        <a:prstGeom prst="rect">
          <a:avLst/>
        </a:prstGeom>
      </xdr:spPr>
    </xdr:pic>
    <xdr:clientData/>
  </xdr:twoCellAnchor>
  <xdr:twoCellAnchor editAs="oneCell">
    <xdr:from>
      <xdr:col>5</xdr:col>
      <xdr:colOff>85725</xdr:colOff>
      <xdr:row>11</xdr:row>
      <xdr:rowOff>57150</xdr:rowOff>
    </xdr:from>
    <xdr:to>
      <xdr:col>5</xdr:col>
      <xdr:colOff>361950</xdr:colOff>
      <xdr:row>11</xdr:row>
      <xdr:rowOff>402220</xdr:rowOff>
    </xdr:to>
    <xdr:pic>
      <xdr:nvPicPr>
        <xdr:cNvPr id="17" name="Рисунок 16" descr="LAWARD.WM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62650" y="4067175"/>
          <a:ext cx="276225" cy="345070"/>
        </a:xfrm>
        <a:prstGeom prst="rect">
          <a:avLst/>
        </a:prstGeom>
      </xdr:spPr>
    </xdr:pic>
    <xdr:clientData/>
  </xdr:twoCellAnchor>
  <xdr:twoCellAnchor editAs="oneCell">
    <xdr:from>
      <xdr:col>5</xdr:col>
      <xdr:colOff>104775</xdr:colOff>
      <xdr:row>12</xdr:row>
      <xdr:rowOff>76200</xdr:rowOff>
    </xdr:from>
    <xdr:to>
      <xdr:col>5</xdr:col>
      <xdr:colOff>381000</xdr:colOff>
      <xdr:row>12</xdr:row>
      <xdr:rowOff>421270</xdr:rowOff>
    </xdr:to>
    <xdr:pic>
      <xdr:nvPicPr>
        <xdr:cNvPr id="18" name="Рисунок 17" descr="LAWARD.WM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81700" y="4562475"/>
          <a:ext cx="276225" cy="345070"/>
        </a:xfrm>
        <a:prstGeom prst="rect">
          <a:avLst/>
        </a:prstGeom>
      </xdr:spPr>
    </xdr:pic>
    <xdr:clientData/>
  </xdr:twoCellAnchor>
  <xdr:twoCellAnchor editAs="oneCell">
    <xdr:from>
      <xdr:col>6</xdr:col>
      <xdr:colOff>85725</xdr:colOff>
      <xdr:row>9</xdr:row>
      <xdr:rowOff>85725</xdr:rowOff>
    </xdr:from>
    <xdr:to>
      <xdr:col>6</xdr:col>
      <xdr:colOff>361950</xdr:colOff>
      <xdr:row>9</xdr:row>
      <xdr:rowOff>430795</xdr:rowOff>
    </xdr:to>
    <xdr:pic>
      <xdr:nvPicPr>
        <xdr:cNvPr id="19" name="Рисунок 18" descr="LAWARD.WM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86550" y="3133725"/>
          <a:ext cx="276225" cy="345070"/>
        </a:xfrm>
        <a:prstGeom prst="rect">
          <a:avLst/>
        </a:prstGeom>
      </xdr:spPr>
    </xdr:pic>
    <xdr:clientData/>
  </xdr:twoCellAnchor>
  <xdr:twoCellAnchor editAs="oneCell">
    <xdr:from>
      <xdr:col>6</xdr:col>
      <xdr:colOff>76200</xdr:colOff>
      <xdr:row>14</xdr:row>
      <xdr:rowOff>66675</xdr:rowOff>
    </xdr:from>
    <xdr:to>
      <xdr:col>6</xdr:col>
      <xdr:colOff>352425</xdr:colOff>
      <xdr:row>14</xdr:row>
      <xdr:rowOff>411745</xdr:rowOff>
    </xdr:to>
    <xdr:pic>
      <xdr:nvPicPr>
        <xdr:cNvPr id="20" name="Рисунок 19" descr="LAWARD.WM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" y="5505450"/>
          <a:ext cx="276225" cy="345070"/>
        </a:xfrm>
        <a:prstGeom prst="rect">
          <a:avLst/>
        </a:prstGeom>
      </xdr:spPr>
    </xdr:pic>
    <xdr:clientData/>
  </xdr:twoCellAnchor>
  <xdr:twoCellAnchor editAs="oneCell">
    <xdr:from>
      <xdr:col>6</xdr:col>
      <xdr:colOff>390525</xdr:colOff>
      <xdr:row>9</xdr:row>
      <xdr:rowOff>76200</xdr:rowOff>
    </xdr:from>
    <xdr:to>
      <xdr:col>6</xdr:col>
      <xdr:colOff>666750</xdr:colOff>
      <xdr:row>9</xdr:row>
      <xdr:rowOff>421270</xdr:rowOff>
    </xdr:to>
    <xdr:pic>
      <xdr:nvPicPr>
        <xdr:cNvPr id="21" name="Рисунок 20" descr="LAWARD.WM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91350" y="3124200"/>
          <a:ext cx="276225" cy="345070"/>
        </a:xfrm>
        <a:prstGeom prst="rect">
          <a:avLst/>
        </a:prstGeom>
      </xdr:spPr>
    </xdr:pic>
    <xdr:clientData/>
  </xdr:twoCellAnchor>
  <xdr:twoCellAnchor editAs="oneCell">
    <xdr:from>
      <xdr:col>6</xdr:col>
      <xdr:colOff>85725</xdr:colOff>
      <xdr:row>13</xdr:row>
      <xdr:rowOff>66675</xdr:rowOff>
    </xdr:from>
    <xdr:to>
      <xdr:col>6</xdr:col>
      <xdr:colOff>361950</xdr:colOff>
      <xdr:row>13</xdr:row>
      <xdr:rowOff>411745</xdr:rowOff>
    </xdr:to>
    <xdr:pic>
      <xdr:nvPicPr>
        <xdr:cNvPr id="22" name="Рисунок 21" descr="LAWARD.WM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86550" y="5038725"/>
          <a:ext cx="276225" cy="345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10"/>
  <sheetViews>
    <sheetView tabSelected="1" topLeftCell="A112" zoomScale="90" zoomScaleNormal="90" workbookViewId="0">
      <selection activeCell="O135" sqref="O135"/>
    </sheetView>
  </sheetViews>
  <sheetFormatPr defaultRowHeight="15"/>
  <cols>
    <col min="1" max="1" width="4.28515625" customWidth="1"/>
    <col min="2" max="2" width="22.85546875" customWidth="1"/>
    <col min="3" max="3" width="6.42578125" customWidth="1"/>
    <col min="4" max="4" width="5.85546875" customWidth="1"/>
    <col min="5" max="5" width="11.5703125" customWidth="1"/>
    <col min="6" max="6" width="6.42578125" customWidth="1"/>
    <col min="7" max="7" width="5.85546875" customWidth="1"/>
    <col min="8" max="8" width="6" customWidth="1"/>
    <col min="9" max="9" width="6.7109375" customWidth="1"/>
    <col min="10" max="10" width="6.5703125" customWidth="1"/>
    <col min="11" max="11" width="7.7109375" customWidth="1"/>
    <col min="12" max="12" width="5.85546875" customWidth="1"/>
    <col min="13" max="14" width="6.85546875" customWidth="1"/>
    <col min="15" max="16" width="6" customWidth="1"/>
    <col min="17" max="17" width="6.140625" customWidth="1"/>
    <col min="18" max="18" width="7.7109375" customWidth="1"/>
    <col min="19" max="19" width="6.28515625" customWidth="1"/>
  </cols>
  <sheetData>
    <row r="1" spans="1:23" ht="40.5" customHeight="1">
      <c r="A1" s="38" t="s">
        <v>373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23" ht="18.75">
      <c r="A2" s="39" t="s">
        <v>372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</row>
    <row r="4" spans="1:23" ht="24.75" customHeight="1">
      <c r="A4" s="37" t="s">
        <v>374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2"/>
      <c r="U4" s="2"/>
      <c r="V4" s="2"/>
      <c r="W4" s="1"/>
    </row>
    <row r="5" spans="1:23" ht="30" customHeight="1">
      <c r="A5" s="29" t="s">
        <v>87</v>
      </c>
      <c r="B5" s="31" t="s">
        <v>81</v>
      </c>
      <c r="C5" s="29" t="s">
        <v>82</v>
      </c>
      <c r="D5" s="31" t="s">
        <v>84</v>
      </c>
      <c r="E5" s="31" t="s">
        <v>83</v>
      </c>
      <c r="F5" s="28" t="s">
        <v>212</v>
      </c>
      <c r="G5" s="28"/>
      <c r="H5" s="28"/>
      <c r="I5" s="33" t="s">
        <v>215</v>
      </c>
      <c r="J5" s="34"/>
      <c r="K5" s="35"/>
      <c r="L5" s="33" t="s">
        <v>216</v>
      </c>
      <c r="M5" s="34"/>
      <c r="N5" s="35"/>
      <c r="O5" s="33" t="s">
        <v>217</v>
      </c>
      <c r="P5" s="34"/>
      <c r="Q5" s="35"/>
      <c r="R5" s="36" t="s">
        <v>213</v>
      </c>
      <c r="S5" s="28" t="s">
        <v>85</v>
      </c>
      <c r="T5" s="2"/>
      <c r="U5" s="2"/>
      <c r="V5" s="2"/>
      <c r="W5" s="1"/>
    </row>
    <row r="6" spans="1:23" ht="15.75">
      <c r="A6" s="30"/>
      <c r="B6" s="32"/>
      <c r="C6" s="30"/>
      <c r="D6" s="32"/>
      <c r="E6" s="32"/>
      <c r="F6" s="10" t="s">
        <v>214</v>
      </c>
      <c r="G6" s="3" t="s">
        <v>85</v>
      </c>
      <c r="H6" s="3" t="s">
        <v>86</v>
      </c>
      <c r="I6" s="10" t="s">
        <v>214</v>
      </c>
      <c r="J6" s="3" t="s">
        <v>85</v>
      </c>
      <c r="K6" s="3" t="s">
        <v>86</v>
      </c>
      <c r="L6" s="10" t="s">
        <v>214</v>
      </c>
      <c r="M6" s="3" t="s">
        <v>85</v>
      </c>
      <c r="N6" s="3" t="s">
        <v>86</v>
      </c>
      <c r="O6" s="10" t="s">
        <v>214</v>
      </c>
      <c r="P6" s="3" t="s">
        <v>85</v>
      </c>
      <c r="Q6" s="3" t="s">
        <v>86</v>
      </c>
      <c r="R6" s="36"/>
      <c r="S6" s="28"/>
      <c r="T6" s="2"/>
      <c r="U6" s="2"/>
      <c r="V6" s="2"/>
      <c r="W6" s="1"/>
    </row>
    <row r="7" spans="1:23" ht="15.75">
      <c r="A7" s="11" t="s">
        <v>62</v>
      </c>
      <c r="B7" s="5" t="s">
        <v>9</v>
      </c>
      <c r="C7" s="4" t="s">
        <v>26</v>
      </c>
      <c r="D7" s="4" t="s">
        <v>25</v>
      </c>
      <c r="E7" s="4" t="s">
        <v>35</v>
      </c>
      <c r="F7" s="11" t="s">
        <v>221</v>
      </c>
      <c r="G7" s="11" t="s">
        <v>66</v>
      </c>
      <c r="H7" s="12">
        <v>5.04</v>
      </c>
      <c r="I7" s="4" t="s">
        <v>48</v>
      </c>
      <c r="J7" s="4" t="s">
        <v>65</v>
      </c>
      <c r="K7" s="12">
        <v>27.91</v>
      </c>
      <c r="L7" s="11" t="s">
        <v>248</v>
      </c>
      <c r="M7" s="11" t="s">
        <v>63</v>
      </c>
      <c r="N7" s="12">
        <v>24.15</v>
      </c>
      <c r="O7" s="11" t="s">
        <v>284</v>
      </c>
      <c r="P7" s="11" t="s">
        <v>62</v>
      </c>
      <c r="Q7" s="12">
        <v>20</v>
      </c>
      <c r="R7" s="12">
        <f t="shared" ref="R7:R32" si="0">Q7+N7+K7+H7</f>
        <v>77.100000000000009</v>
      </c>
      <c r="S7" s="11" t="s">
        <v>62</v>
      </c>
      <c r="T7" s="2"/>
      <c r="U7" s="2"/>
      <c r="V7" s="2"/>
      <c r="W7" s="1"/>
    </row>
    <row r="8" spans="1:23" ht="15.75">
      <c r="A8" s="11" t="s">
        <v>63</v>
      </c>
      <c r="B8" s="5" t="s">
        <v>12</v>
      </c>
      <c r="C8" s="4" t="s">
        <v>29</v>
      </c>
      <c r="D8" s="4" t="s">
        <v>24</v>
      </c>
      <c r="E8" s="4" t="s">
        <v>35</v>
      </c>
      <c r="F8" s="11" t="s">
        <v>218</v>
      </c>
      <c r="G8" s="11" t="s">
        <v>77</v>
      </c>
      <c r="H8" s="12">
        <v>2.4900000000000002</v>
      </c>
      <c r="I8" s="4" t="s">
        <v>51</v>
      </c>
      <c r="J8" s="4" t="s">
        <v>62</v>
      </c>
      <c r="K8" s="12">
        <v>30</v>
      </c>
      <c r="L8" s="11" t="s">
        <v>308</v>
      </c>
      <c r="M8" s="11" t="s">
        <v>62</v>
      </c>
      <c r="N8" s="12">
        <v>26.49</v>
      </c>
      <c r="O8" s="11" t="s">
        <v>285</v>
      </c>
      <c r="P8" s="11" t="s">
        <v>28</v>
      </c>
      <c r="Q8" s="12">
        <v>17.23</v>
      </c>
      <c r="R8" s="12">
        <f t="shared" si="0"/>
        <v>76.209999999999994</v>
      </c>
      <c r="S8" s="11" t="s">
        <v>63</v>
      </c>
      <c r="T8" s="2"/>
      <c r="U8" s="2"/>
      <c r="V8" s="2"/>
      <c r="W8" s="1"/>
    </row>
    <row r="9" spans="1:23" ht="15.75">
      <c r="A9" s="11" t="s">
        <v>64</v>
      </c>
      <c r="B9" s="5" t="s">
        <v>11</v>
      </c>
      <c r="C9" s="4" t="s">
        <v>23</v>
      </c>
      <c r="D9" s="4" t="s">
        <v>25</v>
      </c>
      <c r="E9" s="4" t="s">
        <v>35</v>
      </c>
      <c r="F9" s="11" t="s">
        <v>231</v>
      </c>
      <c r="G9" s="11" t="s">
        <v>193</v>
      </c>
      <c r="H9" s="12">
        <v>5.78</v>
      </c>
      <c r="I9" s="4" t="s">
        <v>50</v>
      </c>
      <c r="J9" s="4" t="s">
        <v>71</v>
      </c>
      <c r="K9" s="12">
        <v>26.26</v>
      </c>
      <c r="L9" s="11" t="s">
        <v>305</v>
      </c>
      <c r="M9" s="11" t="s">
        <v>30</v>
      </c>
      <c r="N9" s="12">
        <v>21.15</v>
      </c>
      <c r="O9" s="11" t="s">
        <v>286</v>
      </c>
      <c r="P9" s="11" t="s">
        <v>65</v>
      </c>
      <c r="Q9" s="12">
        <v>19.34</v>
      </c>
      <c r="R9" s="12">
        <f t="shared" si="0"/>
        <v>72.53</v>
      </c>
      <c r="S9" s="11" t="s">
        <v>64</v>
      </c>
      <c r="T9" s="2"/>
      <c r="U9" s="2"/>
      <c r="V9" s="2"/>
      <c r="W9" s="1"/>
    </row>
    <row r="10" spans="1:23" ht="15.75">
      <c r="A10" s="11" t="s">
        <v>65</v>
      </c>
      <c r="B10" s="5" t="s">
        <v>14</v>
      </c>
      <c r="C10" s="4" t="s">
        <v>88</v>
      </c>
      <c r="D10" s="4" t="s">
        <v>30</v>
      </c>
      <c r="E10" s="4" t="s">
        <v>36</v>
      </c>
      <c r="F10" s="11" t="s">
        <v>219</v>
      </c>
      <c r="G10" s="11" t="s">
        <v>68</v>
      </c>
      <c r="H10" s="12">
        <v>4.0199999999999996</v>
      </c>
      <c r="I10" s="4" t="s">
        <v>53</v>
      </c>
      <c r="J10" s="4" t="s">
        <v>63</v>
      </c>
      <c r="K10" s="12">
        <v>29.44</v>
      </c>
      <c r="L10" s="11" t="s">
        <v>302</v>
      </c>
      <c r="M10" s="11" t="s">
        <v>309</v>
      </c>
      <c r="N10" s="12">
        <v>17.7</v>
      </c>
      <c r="O10" s="11" t="s">
        <v>281</v>
      </c>
      <c r="P10" s="11" t="s">
        <v>63</v>
      </c>
      <c r="Q10" s="12">
        <v>19.96</v>
      </c>
      <c r="R10" s="12">
        <f t="shared" si="0"/>
        <v>71.11999999999999</v>
      </c>
      <c r="S10" s="11" t="s">
        <v>65</v>
      </c>
      <c r="T10" s="2"/>
      <c r="U10" s="2"/>
      <c r="V10" s="2"/>
      <c r="W10" s="1"/>
    </row>
    <row r="11" spans="1:23" ht="15.75">
      <c r="A11" s="11" t="s">
        <v>30</v>
      </c>
      <c r="B11" s="5" t="s">
        <v>195</v>
      </c>
      <c r="C11" s="4" t="s">
        <v>26</v>
      </c>
      <c r="D11" s="4" t="s">
        <v>28</v>
      </c>
      <c r="E11" s="4" t="s">
        <v>36</v>
      </c>
      <c r="F11" s="11" t="s">
        <v>226</v>
      </c>
      <c r="G11" s="11" t="s">
        <v>62</v>
      </c>
      <c r="H11" s="12">
        <v>7.25</v>
      </c>
      <c r="I11" s="4" t="s">
        <v>196</v>
      </c>
      <c r="J11" s="4" t="s">
        <v>66</v>
      </c>
      <c r="K11" s="12">
        <v>27</v>
      </c>
      <c r="L11" s="11" t="s">
        <v>271</v>
      </c>
      <c r="M11" s="11" t="s">
        <v>24</v>
      </c>
      <c r="N11" s="12">
        <v>21</v>
      </c>
      <c r="O11" s="11" t="s">
        <v>280</v>
      </c>
      <c r="P11" s="11" t="s">
        <v>194</v>
      </c>
      <c r="Q11" s="12">
        <v>15.61</v>
      </c>
      <c r="R11" s="12">
        <f t="shared" si="0"/>
        <v>70.86</v>
      </c>
      <c r="S11" s="11" t="s">
        <v>30</v>
      </c>
      <c r="T11" s="2"/>
      <c r="U11" s="2"/>
      <c r="V11" s="2"/>
      <c r="W11" s="1"/>
    </row>
    <row r="12" spans="1:23" ht="15.75">
      <c r="A12" s="11" t="s">
        <v>24</v>
      </c>
      <c r="B12" s="5" t="s">
        <v>13</v>
      </c>
      <c r="C12" s="4" t="s">
        <v>23</v>
      </c>
      <c r="D12" s="4" t="s">
        <v>25</v>
      </c>
      <c r="E12" s="4" t="s">
        <v>36</v>
      </c>
      <c r="F12" s="11" t="s">
        <v>223</v>
      </c>
      <c r="G12" s="11" t="s">
        <v>71</v>
      </c>
      <c r="H12" s="12">
        <v>3.43</v>
      </c>
      <c r="I12" s="4" t="s">
        <v>52</v>
      </c>
      <c r="J12" s="4" t="s">
        <v>24</v>
      </c>
      <c r="K12" s="12">
        <v>27.54</v>
      </c>
      <c r="L12" s="11" t="s">
        <v>298</v>
      </c>
      <c r="M12" s="11" t="s">
        <v>64</v>
      </c>
      <c r="N12" s="12">
        <v>24</v>
      </c>
      <c r="O12" s="11" t="s">
        <v>287</v>
      </c>
      <c r="P12" s="11" t="s">
        <v>74</v>
      </c>
      <c r="Q12" s="12">
        <v>12.85</v>
      </c>
      <c r="R12" s="12">
        <f t="shared" si="0"/>
        <v>67.820000000000007</v>
      </c>
      <c r="S12" s="11" t="s">
        <v>24</v>
      </c>
      <c r="T12" s="2"/>
      <c r="U12" s="2"/>
      <c r="V12" s="2"/>
      <c r="W12" s="1"/>
    </row>
    <row r="13" spans="1:23" ht="15.75">
      <c r="A13" s="11" t="s">
        <v>25</v>
      </c>
      <c r="B13" s="5" t="s">
        <v>6</v>
      </c>
      <c r="C13" s="4" t="s">
        <v>23</v>
      </c>
      <c r="D13" s="4" t="s">
        <v>25</v>
      </c>
      <c r="E13" s="4" t="s">
        <v>34</v>
      </c>
      <c r="F13" s="11" t="s">
        <v>220</v>
      </c>
      <c r="G13" s="11" t="s">
        <v>28</v>
      </c>
      <c r="H13" s="12">
        <v>5.2</v>
      </c>
      <c r="I13" s="4" t="s">
        <v>45</v>
      </c>
      <c r="J13" s="4" t="s">
        <v>64</v>
      </c>
      <c r="K13" s="12">
        <v>28.09</v>
      </c>
      <c r="L13" s="11" t="s">
        <v>299</v>
      </c>
      <c r="M13" s="11" t="s">
        <v>310</v>
      </c>
      <c r="N13" s="12">
        <v>12.99</v>
      </c>
      <c r="O13" s="11" t="s">
        <v>282</v>
      </c>
      <c r="P13" s="11" t="s">
        <v>64</v>
      </c>
      <c r="Q13" s="12">
        <v>19.53</v>
      </c>
      <c r="R13" s="12">
        <f t="shared" si="0"/>
        <v>65.81</v>
      </c>
      <c r="S13" s="11" t="s">
        <v>25</v>
      </c>
      <c r="T13" s="2"/>
      <c r="U13" s="2"/>
      <c r="V13" s="2"/>
      <c r="W13" s="1"/>
    </row>
    <row r="14" spans="1:23" ht="15.75">
      <c r="A14" s="11" t="s">
        <v>28</v>
      </c>
      <c r="B14" s="5" t="s">
        <v>4</v>
      </c>
      <c r="C14" s="4" t="s">
        <v>27</v>
      </c>
      <c r="D14" s="4" t="s">
        <v>28</v>
      </c>
      <c r="E14" s="4" t="s">
        <v>32</v>
      </c>
      <c r="F14" s="11" t="s">
        <v>228</v>
      </c>
      <c r="G14" s="11" t="s">
        <v>76</v>
      </c>
      <c r="H14" s="12">
        <v>2.61</v>
      </c>
      <c r="I14" s="4" t="s">
        <v>43</v>
      </c>
      <c r="J14" s="4" t="s">
        <v>68</v>
      </c>
      <c r="K14" s="12">
        <v>26.69</v>
      </c>
      <c r="L14" s="11" t="s">
        <v>306</v>
      </c>
      <c r="M14" s="11" t="s">
        <v>65</v>
      </c>
      <c r="N14" s="12">
        <v>21.69</v>
      </c>
      <c r="O14" s="11" t="s">
        <v>291</v>
      </c>
      <c r="P14" s="11" t="s">
        <v>70</v>
      </c>
      <c r="Q14" s="12">
        <v>13.85</v>
      </c>
      <c r="R14" s="12">
        <f t="shared" si="0"/>
        <v>64.84</v>
      </c>
      <c r="S14" s="11" t="s">
        <v>28</v>
      </c>
      <c r="T14" s="2"/>
      <c r="U14" s="2"/>
      <c r="V14" s="2"/>
      <c r="W14" s="1"/>
    </row>
    <row r="15" spans="1:23" ht="15.75">
      <c r="A15" s="11" t="s">
        <v>66</v>
      </c>
      <c r="B15" s="5" t="s">
        <v>15</v>
      </c>
      <c r="C15" s="4" t="s">
        <v>26</v>
      </c>
      <c r="D15" s="4" t="s">
        <v>28</v>
      </c>
      <c r="E15" s="4" t="s">
        <v>36</v>
      </c>
      <c r="F15" s="11" t="s">
        <v>232</v>
      </c>
      <c r="G15" s="11" t="s">
        <v>206</v>
      </c>
      <c r="H15" s="12">
        <v>3.69</v>
      </c>
      <c r="I15" s="4" t="s">
        <v>54</v>
      </c>
      <c r="J15" s="4" t="s">
        <v>72</v>
      </c>
      <c r="K15" s="12">
        <v>26</v>
      </c>
      <c r="L15" s="11" t="s">
        <v>300</v>
      </c>
      <c r="M15" s="11" t="s">
        <v>67</v>
      </c>
      <c r="N15" s="12">
        <v>17.010000000000002</v>
      </c>
      <c r="O15" s="11" t="s">
        <v>290</v>
      </c>
      <c r="P15" s="11" t="s">
        <v>66</v>
      </c>
      <c r="Q15" s="12">
        <v>17.170000000000002</v>
      </c>
      <c r="R15" s="12">
        <f t="shared" si="0"/>
        <v>63.870000000000005</v>
      </c>
      <c r="S15" s="11" t="s">
        <v>66</v>
      </c>
      <c r="T15" s="2"/>
      <c r="U15" s="2"/>
      <c r="V15" s="2"/>
      <c r="W15" s="1"/>
    </row>
    <row r="16" spans="1:23" ht="15.75">
      <c r="A16" s="11" t="s">
        <v>67</v>
      </c>
      <c r="B16" s="5" t="s">
        <v>20</v>
      </c>
      <c r="C16" s="4" t="s">
        <v>26</v>
      </c>
      <c r="D16" s="4" t="s">
        <v>28</v>
      </c>
      <c r="E16" s="4" t="s">
        <v>38</v>
      </c>
      <c r="F16" s="11" t="s">
        <v>222</v>
      </c>
      <c r="G16" s="11" t="s">
        <v>72</v>
      </c>
      <c r="H16" s="12">
        <v>3.24</v>
      </c>
      <c r="I16" s="4" t="s">
        <v>59</v>
      </c>
      <c r="J16" s="4" t="s">
        <v>30</v>
      </c>
      <c r="K16" s="12">
        <v>27.65</v>
      </c>
      <c r="L16" s="11" t="s">
        <v>301</v>
      </c>
      <c r="M16" s="11" t="s">
        <v>71</v>
      </c>
      <c r="N16" s="12">
        <v>14.79</v>
      </c>
      <c r="O16" s="11" t="s">
        <v>288</v>
      </c>
      <c r="P16" s="11" t="s">
        <v>24</v>
      </c>
      <c r="Q16" s="12">
        <v>18.11</v>
      </c>
      <c r="R16" s="12">
        <f t="shared" si="0"/>
        <v>63.79</v>
      </c>
      <c r="S16" s="11" t="s">
        <v>67</v>
      </c>
      <c r="T16" s="2"/>
      <c r="U16" s="2"/>
      <c r="V16" s="2"/>
      <c r="W16" s="1"/>
    </row>
    <row r="17" spans="1:23" ht="15.75">
      <c r="A17" s="11" t="s">
        <v>68</v>
      </c>
      <c r="B17" s="5" t="s">
        <v>10</v>
      </c>
      <c r="C17" s="4" t="s">
        <v>23</v>
      </c>
      <c r="D17" s="4" t="s">
        <v>25</v>
      </c>
      <c r="E17" s="4" t="s">
        <v>35</v>
      </c>
      <c r="F17" s="11" t="s">
        <v>238</v>
      </c>
      <c r="G17" s="11" t="s">
        <v>25</v>
      </c>
      <c r="H17" s="12">
        <v>5.39</v>
      </c>
      <c r="I17" s="4" t="s">
        <v>49</v>
      </c>
      <c r="J17" s="4" t="s">
        <v>202</v>
      </c>
      <c r="K17" s="12">
        <v>22.74</v>
      </c>
      <c r="L17" s="11" t="s">
        <v>304</v>
      </c>
      <c r="M17" s="11" t="s">
        <v>25</v>
      </c>
      <c r="N17" s="12">
        <v>20.100000000000001</v>
      </c>
      <c r="O17" s="11" t="s">
        <v>296</v>
      </c>
      <c r="P17" s="11" t="s">
        <v>72</v>
      </c>
      <c r="Q17" s="12">
        <v>13.57</v>
      </c>
      <c r="R17" s="12">
        <f t="shared" si="0"/>
        <v>61.8</v>
      </c>
      <c r="S17" s="11" t="s">
        <v>68</v>
      </c>
      <c r="T17" s="2"/>
      <c r="U17" s="2"/>
      <c r="V17" s="2"/>
      <c r="W17" s="1"/>
    </row>
    <row r="18" spans="1:23" ht="15.75">
      <c r="A18" s="11" t="s">
        <v>69</v>
      </c>
      <c r="B18" s="5" t="s">
        <v>22</v>
      </c>
      <c r="C18" s="4" t="s">
        <v>23</v>
      </c>
      <c r="D18" s="4" t="s">
        <v>25</v>
      </c>
      <c r="E18" s="4" t="s">
        <v>38</v>
      </c>
      <c r="F18" s="11" t="s">
        <v>225</v>
      </c>
      <c r="G18" s="11" t="s">
        <v>64</v>
      </c>
      <c r="H18" s="12">
        <v>6.08</v>
      </c>
      <c r="I18" s="4" t="s">
        <v>61</v>
      </c>
      <c r="J18" s="4" t="s">
        <v>28</v>
      </c>
      <c r="K18" s="12">
        <v>27.19</v>
      </c>
      <c r="L18" s="11" t="s">
        <v>232</v>
      </c>
      <c r="M18" s="11" t="s">
        <v>72</v>
      </c>
      <c r="N18" s="12">
        <v>14.1</v>
      </c>
      <c r="O18" s="11" t="s">
        <v>283</v>
      </c>
      <c r="P18" s="11" t="s">
        <v>73</v>
      </c>
      <c r="Q18" s="12">
        <v>13.33</v>
      </c>
      <c r="R18" s="12">
        <f t="shared" si="0"/>
        <v>60.7</v>
      </c>
      <c r="S18" s="11" t="s">
        <v>69</v>
      </c>
      <c r="T18" s="2"/>
      <c r="U18" s="2"/>
      <c r="V18" s="2"/>
      <c r="W18" s="1"/>
    </row>
    <row r="19" spans="1:23" ht="15.75">
      <c r="A19" s="11" t="s">
        <v>70</v>
      </c>
      <c r="B19" s="5" t="s">
        <v>16</v>
      </c>
      <c r="C19" s="4" t="s">
        <v>26</v>
      </c>
      <c r="D19" s="4" t="s">
        <v>28</v>
      </c>
      <c r="E19" s="4" t="s">
        <v>36</v>
      </c>
      <c r="F19" s="11" t="s">
        <v>227</v>
      </c>
      <c r="G19" s="11" t="s">
        <v>239</v>
      </c>
      <c r="H19" s="12">
        <v>2.94</v>
      </c>
      <c r="I19" s="4" t="s">
        <v>55</v>
      </c>
      <c r="J19" s="4" t="s">
        <v>73</v>
      </c>
      <c r="K19" s="12">
        <v>28.88</v>
      </c>
      <c r="L19" s="11" t="s">
        <v>299</v>
      </c>
      <c r="M19" s="11" t="s">
        <v>310</v>
      </c>
      <c r="N19" s="12">
        <v>12.99</v>
      </c>
      <c r="O19" s="11" t="s">
        <v>280</v>
      </c>
      <c r="P19" s="11" t="s">
        <v>194</v>
      </c>
      <c r="Q19" s="12">
        <v>15.61</v>
      </c>
      <c r="R19" s="12">
        <f t="shared" si="0"/>
        <v>60.42</v>
      </c>
      <c r="S19" s="11" t="s">
        <v>70</v>
      </c>
      <c r="T19" s="2"/>
      <c r="U19" s="2"/>
      <c r="V19" s="2"/>
      <c r="W19" s="1"/>
    </row>
    <row r="20" spans="1:23" ht="15.75">
      <c r="A20" s="11" t="s">
        <v>71</v>
      </c>
      <c r="B20" s="5" t="s">
        <v>8</v>
      </c>
      <c r="C20" s="4" t="s">
        <v>27</v>
      </c>
      <c r="D20" s="4" t="s">
        <v>28</v>
      </c>
      <c r="E20" s="4" t="s">
        <v>35</v>
      </c>
      <c r="F20" s="11" t="s">
        <v>232</v>
      </c>
      <c r="G20" s="11" t="s">
        <v>206</v>
      </c>
      <c r="H20" s="12">
        <v>3.69</v>
      </c>
      <c r="I20" s="4" t="s">
        <v>47</v>
      </c>
      <c r="J20" s="4" t="s">
        <v>77</v>
      </c>
      <c r="K20" s="12">
        <v>25.51</v>
      </c>
      <c r="L20" s="11" t="s">
        <v>307</v>
      </c>
      <c r="M20" s="11" t="s">
        <v>68</v>
      </c>
      <c r="N20" s="12">
        <v>15.15</v>
      </c>
      <c r="O20" s="11" t="s">
        <v>293</v>
      </c>
      <c r="P20" s="11" t="s">
        <v>67</v>
      </c>
      <c r="Q20" s="12">
        <v>15.71</v>
      </c>
      <c r="R20" s="12">
        <f t="shared" si="0"/>
        <v>60.06</v>
      </c>
      <c r="S20" s="11" t="s">
        <v>71</v>
      </c>
      <c r="T20" s="2"/>
      <c r="U20" s="2"/>
      <c r="V20" s="2"/>
      <c r="W20" s="1"/>
    </row>
    <row r="21" spans="1:23" ht="15.75">
      <c r="A21" s="11" t="s">
        <v>72</v>
      </c>
      <c r="B21" s="5" t="s">
        <v>0</v>
      </c>
      <c r="C21" s="4" t="s">
        <v>23</v>
      </c>
      <c r="D21" s="4" t="s">
        <v>24</v>
      </c>
      <c r="E21" s="4" t="s">
        <v>31</v>
      </c>
      <c r="F21" s="11" t="s">
        <v>224</v>
      </c>
      <c r="G21" s="11" t="s">
        <v>240</v>
      </c>
      <c r="H21" s="12">
        <v>1.86</v>
      </c>
      <c r="I21" s="4" t="s">
        <v>39</v>
      </c>
      <c r="J21" s="4" t="s">
        <v>25</v>
      </c>
      <c r="K21" s="12">
        <v>27.4</v>
      </c>
      <c r="L21" s="11" t="s">
        <v>245</v>
      </c>
      <c r="M21" s="11" t="s">
        <v>76</v>
      </c>
      <c r="N21" s="12">
        <v>12</v>
      </c>
      <c r="O21" s="11" t="s">
        <v>292</v>
      </c>
      <c r="P21" s="11" t="s">
        <v>30</v>
      </c>
      <c r="Q21" s="12">
        <v>18.21</v>
      </c>
      <c r="R21" s="12">
        <f t="shared" si="0"/>
        <v>59.47</v>
      </c>
      <c r="S21" s="11" t="s">
        <v>72</v>
      </c>
      <c r="T21" s="2"/>
      <c r="U21" s="2"/>
      <c r="V21" s="2"/>
      <c r="W21" s="1"/>
    </row>
    <row r="22" spans="1:23" ht="15.75">
      <c r="A22" s="11" t="s">
        <v>73</v>
      </c>
      <c r="B22" s="5" t="s">
        <v>2</v>
      </c>
      <c r="C22" s="4" t="s">
        <v>23</v>
      </c>
      <c r="D22" s="4" t="s">
        <v>24</v>
      </c>
      <c r="E22" s="4" t="s">
        <v>31</v>
      </c>
      <c r="F22" s="11" t="s">
        <v>234</v>
      </c>
      <c r="G22" s="11" t="s">
        <v>75</v>
      </c>
      <c r="H22" s="12">
        <v>2.71</v>
      </c>
      <c r="I22" s="4" t="s">
        <v>41</v>
      </c>
      <c r="J22" s="4" t="s">
        <v>75</v>
      </c>
      <c r="K22" s="12">
        <v>25.63</v>
      </c>
      <c r="L22" s="11" t="s">
        <v>299</v>
      </c>
      <c r="M22" s="11" t="s">
        <v>310</v>
      </c>
      <c r="N22" s="12">
        <v>12.99</v>
      </c>
      <c r="O22" s="11" t="s">
        <v>295</v>
      </c>
      <c r="P22" s="11" t="s">
        <v>25</v>
      </c>
      <c r="Q22" s="12">
        <v>17.5</v>
      </c>
      <c r="R22" s="12">
        <f t="shared" si="0"/>
        <v>58.830000000000005</v>
      </c>
      <c r="S22" s="11" t="s">
        <v>73</v>
      </c>
      <c r="T22" s="2"/>
      <c r="U22" s="2"/>
      <c r="V22" s="2"/>
      <c r="W22" s="1"/>
    </row>
    <row r="23" spans="1:23" ht="15.75">
      <c r="A23" s="11" t="s">
        <v>74</v>
      </c>
      <c r="B23" s="5" t="s">
        <v>3</v>
      </c>
      <c r="C23" s="4" t="s">
        <v>26</v>
      </c>
      <c r="D23" s="4" t="s">
        <v>25</v>
      </c>
      <c r="E23" s="4" t="s">
        <v>31</v>
      </c>
      <c r="F23" s="11" t="s">
        <v>230</v>
      </c>
      <c r="G23" s="11" t="s">
        <v>79</v>
      </c>
      <c r="H23" s="12">
        <v>2.16</v>
      </c>
      <c r="I23" s="4" t="s">
        <v>42</v>
      </c>
      <c r="J23" s="4" t="s">
        <v>70</v>
      </c>
      <c r="K23" s="12">
        <v>26.53</v>
      </c>
      <c r="L23" s="11" t="s">
        <v>302</v>
      </c>
      <c r="M23" s="11" t="s">
        <v>309</v>
      </c>
      <c r="N23" s="12">
        <v>17.7</v>
      </c>
      <c r="O23" s="11" t="s">
        <v>294</v>
      </c>
      <c r="P23" s="11" t="s">
        <v>76</v>
      </c>
      <c r="Q23" s="12">
        <v>11.29</v>
      </c>
      <c r="R23" s="12">
        <f t="shared" si="0"/>
        <v>57.679999999999993</v>
      </c>
      <c r="S23" s="11" t="s">
        <v>74</v>
      </c>
      <c r="T23" s="2"/>
      <c r="U23" s="2"/>
      <c r="V23" s="2"/>
      <c r="W23" s="1"/>
    </row>
    <row r="24" spans="1:23" ht="15.75">
      <c r="A24" s="11" t="s">
        <v>75</v>
      </c>
      <c r="B24" s="5" t="s">
        <v>17</v>
      </c>
      <c r="C24" s="4" t="s">
        <v>23</v>
      </c>
      <c r="D24" s="4" t="s">
        <v>25</v>
      </c>
      <c r="E24" s="4" t="s">
        <v>36</v>
      </c>
      <c r="F24" s="11" t="s">
        <v>227</v>
      </c>
      <c r="G24" s="11" t="s">
        <v>239</v>
      </c>
      <c r="H24" s="12">
        <v>2.94</v>
      </c>
      <c r="I24" s="4" t="s">
        <v>56</v>
      </c>
      <c r="J24" s="4" t="s">
        <v>67</v>
      </c>
      <c r="K24" s="12">
        <v>26.8</v>
      </c>
      <c r="L24" s="11" t="s">
        <v>303</v>
      </c>
      <c r="M24" s="11" t="s">
        <v>206</v>
      </c>
      <c r="N24" s="12">
        <v>15</v>
      </c>
      <c r="O24" s="11" t="s">
        <v>289</v>
      </c>
      <c r="P24" s="11" t="s">
        <v>75</v>
      </c>
      <c r="Q24" s="12">
        <v>11.79</v>
      </c>
      <c r="R24" s="12">
        <f t="shared" si="0"/>
        <v>56.53</v>
      </c>
      <c r="S24" s="11" t="s">
        <v>75</v>
      </c>
      <c r="T24" s="2"/>
      <c r="U24" s="2"/>
      <c r="V24" s="2"/>
      <c r="W24" s="1"/>
    </row>
    <row r="25" spans="1:23" ht="15.75">
      <c r="A25" s="11" t="s">
        <v>76</v>
      </c>
      <c r="B25" s="5" t="s">
        <v>19</v>
      </c>
      <c r="C25" s="4" t="s">
        <v>23</v>
      </c>
      <c r="D25" s="4" t="s">
        <v>25</v>
      </c>
      <c r="E25" s="4" t="s">
        <v>37</v>
      </c>
      <c r="F25" s="11" t="s">
        <v>224</v>
      </c>
      <c r="G25" s="11" t="s">
        <v>240</v>
      </c>
      <c r="H25" s="12">
        <v>1.86</v>
      </c>
      <c r="I25" s="4" t="s">
        <v>58</v>
      </c>
      <c r="J25" s="4" t="s">
        <v>79</v>
      </c>
      <c r="K25" s="12">
        <v>24.78</v>
      </c>
      <c r="L25" s="11" t="s">
        <v>303</v>
      </c>
      <c r="M25" s="11" t="s">
        <v>206</v>
      </c>
      <c r="N25" s="12">
        <v>15</v>
      </c>
      <c r="O25" s="11" t="s">
        <v>297</v>
      </c>
      <c r="P25" s="11" t="s">
        <v>71</v>
      </c>
      <c r="Q25" s="12">
        <v>13.83</v>
      </c>
      <c r="R25" s="12">
        <f t="shared" si="0"/>
        <v>55.47</v>
      </c>
      <c r="S25" s="11" t="s">
        <v>76</v>
      </c>
      <c r="T25" s="2"/>
      <c r="U25" s="2"/>
      <c r="V25" s="2"/>
      <c r="W25" s="1"/>
    </row>
    <row r="26" spans="1:23" ht="15.75">
      <c r="A26" s="11" t="s">
        <v>77</v>
      </c>
      <c r="B26" s="5" t="s">
        <v>7</v>
      </c>
      <c r="C26" s="4" t="s">
        <v>23</v>
      </c>
      <c r="D26" s="4" t="s">
        <v>25</v>
      </c>
      <c r="E26" s="4" t="s">
        <v>34</v>
      </c>
      <c r="F26" s="11" t="s">
        <v>233</v>
      </c>
      <c r="G26" s="11" t="s">
        <v>63</v>
      </c>
      <c r="H26" s="12">
        <v>6.73</v>
      </c>
      <c r="I26" s="4" t="s">
        <v>46</v>
      </c>
      <c r="J26" s="4" t="s">
        <v>74</v>
      </c>
      <c r="K26" s="12">
        <v>25.7</v>
      </c>
      <c r="L26" s="11" t="s">
        <v>236</v>
      </c>
      <c r="M26" s="11" t="s">
        <v>211</v>
      </c>
      <c r="N26" s="12">
        <v>0</v>
      </c>
      <c r="O26" s="11" t="s">
        <v>236</v>
      </c>
      <c r="P26" s="11" t="s">
        <v>211</v>
      </c>
      <c r="Q26" s="12">
        <v>0</v>
      </c>
      <c r="R26" s="12">
        <f t="shared" si="0"/>
        <v>32.43</v>
      </c>
      <c r="S26" s="11" t="s">
        <v>77</v>
      </c>
      <c r="T26" s="2"/>
      <c r="U26" s="2"/>
      <c r="V26" s="2"/>
      <c r="W26" s="1"/>
    </row>
    <row r="27" spans="1:23" ht="15.75">
      <c r="A27" s="11" t="s">
        <v>78</v>
      </c>
      <c r="B27" s="5" t="s">
        <v>21</v>
      </c>
      <c r="C27" s="4" t="s">
        <v>23</v>
      </c>
      <c r="D27" s="4" t="s">
        <v>25</v>
      </c>
      <c r="E27" s="4" t="s">
        <v>38</v>
      </c>
      <c r="F27" s="11" t="s">
        <v>229</v>
      </c>
      <c r="G27" s="11" t="s">
        <v>67</v>
      </c>
      <c r="H27" s="12">
        <v>4.3099999999999996</v>
      </c>
      <c r="I27" s="4" t="s">
        <v>60</v>
      </c>
      <c r="J27" s="4" t="s">
        <v>69</v>
      </c>
      <c r="K27" s="12">
        <v>26.58</v>
      </c>
      <c r="L27" s="11" t="s">
        <v>236</v>
      </c>
      <c r="M27" s="11" t="s">
        <v>211</v>
      </c>
      <c r="N27" s="12">
        <v>0</v>
      </c>
      <c r="O27" s="11" t="s">
        <v>236</v>
      </c>
      <c r="P27" s="11" t="s">
        <v>211</v>
      </c>
      <c r="Q27" s="12">
        <v>0</v>
      </c>
      <c r="R27" s="12">
        <f t="shared" si="0"/>
        <v>30.889999999999997</v>
      </c>
      <c r="S27" s="11" t="s">
        <v>78</v>
      </c>
      <c r="T27" s="2"/>
      <c r="U27" s="2"/>
      <c r="V27" s="2"/>
      <c r="W27" s="1"/>
    </row>
    <row r="28" spans="1:23" ht="15.75">
      <c r="A28" s="11" t="s">
        <v>79</v>
      </c>
      <c r="B28" s="5" t="s">
        <v>197</v>
      </c>
      <c r="C28" s="4" t="s">
        <v>23</v>
      </c>
      <c r="D28" s="4" t="s">
        <v>25</v>
      </c>
      <c r="E28" s="4" t="s">
        <v>34</v>
      </c>
      <c r="F28" s="11" t="s">
        <v>231</v>
      </c>
      <c r="G28" s="11" t="s">
        <v>193</v>
      </c>
      <c r="H28" s="12">
        <v>5.78</v>
      </c>
      <c r="I28" s="4" t="s">
        <v>198</v>
      </c>
      <c r="J28" s="4" t="s">
        <v>80</v>
      </c>
      <c r="K28" s="12">
        <v>24.43</v>
      </c>
      <c r="L28" s="11" t="s">
        <v>236</v>
      </c>
      <c r="M28" s="11" t="s">
        <v>211</v>
      </c>
      <c r="N28" s="12">
        <v>0</v>
      </c>
      <c r="O28" s="11" t="s">
        <v>236</v>
      </c>
      <c r="P28" s="11" t="s">
        <v>211</v>
      </c>
      <c r="Q28" s="12">
        <v>0</v>
      </c>
      <c r="R28" s="12">
        <f t="shared" si="0"/>
        <v>30.21</v>
      </c>
      <c r="S28" s="11" t="s">
        <v>79</v>
      </c>
      <c r="T28" s="2"/>
      <c r="U28" s="2"/>
      <c r="V28" s="2"/>
      <c r="W28" s="1"/>
    </row>
    <row r="29" spans="1:23" ht="15.75">
      <c r="A29" s="11" t="s">
        <v>80</v>
      </c>
      <c r="B29" s="5" t="s">
        <v>199</v>
      </c>
      <c r="C29" s="4" t="s">
        <v>23</v>
      </c>
      <c r="D29" s="4" t="s">
        <v>25</v>
      </c>
      <c r="E29" s="4" t="s">
        <v>34</v>
      </c>
      <c r="F29" s="11" t="s">
        <v>237</v>
      </c>
      <c r="G29" s="11" t="s">
        <v>65</v>
      </c>
      <c r="H29" s="12">
        <v>5.84</v>
      </c>
      <c r="I29" s="4" t="s">
        <v>200</v>
      </c>
      <c r="J29" s="4" t="s">
        <v>136</v>
      </c>
      <c r="K29" s="12">
        <v>23.95</v>
      </c>
      <c r="L29" s="11" t="s">
        <v>236</v>
      </c>
      <c r="M29" s="11" t="s">
        <v>211</v>
      </c>
      <c r="N29" s="12">
        <v>0</v>
      </c>
      <c r="O29" s="11" t="s">
        <v>236</v>
      </c>
      <c r="P29" s="11" t="s">
        <v>211</v>
      </c>
      <c r="Q29" s="12">
        <v>0</v>
      </c>
      <c r="R29" s="12">
        <f t="shared" si="0"/>
        <v>29.79</v>
      </c>
      <c r="S29" s="11" t="s">
        <v>80</v>
      </c>
      <c r="T29" s="2"/>
      <c r="U29" s="2"/>
      <c r="V29" s="2"/>
      <c r="W29" s="1"/>
    </row>
    <row r="30" spans="1:23" ht="15.75">
      <c r="A30" s="11" t="s">
        <v>136</v>
      </c>
      <c r="B30" s="5" t="s">
        <v>1</v>
      </c>
      <c r="C30" s="4" t="s">
        <v>23</v>
      </c>
      <c r="D30" s="4" t="s">
        <v>25</v>
      </c>
      <c r="E30" s="4" t="s">
        <v>31</v>
      </c>
      <c r="F30" s="11" t="s">
        <v>235</v>
      </c>
      <c r="G30" s="11" t="s">
        <v>78</v>
      </c>
      <c r="H30" s="12">
        <v>2.4500000000000002</v>
      </c>
      <c r="I30" s="4" t="s">
        <v>40</v>
      </c>
      <c r="J30" s="4" t="s">
        <v>76</v>
      </c>
      <c r="K30" s="12">
        <v>25.58</v>
      </c>
      <c r="L30" s="11" t="s">
        <v>236</v>
      </c>
      <c r="M30" s="11" t="s">
        <v>211</v>
      </c>
      <c r="N30" s="12">
        <v>0</v>
      </c>
      <c r="O30" s="11" t="s">
        <v>236</v>
      </c>
      <c r="P30" s="11" t="s">
        <v>211</v>
      </c>
      <c r="Q30" s="12">
        <v>0</v>
      </c>
      <c r="R30" s="12">
        <f t="shared" si="0"/>
        <v>28.029999999999998</v>
      </c>
      <c r="S30" s="11" t="s">
        <v>136</v>
      </c>
      <c r="T30" s="2"/>
      <c r="U30" s="2"/>
      <c r="V30" s="2"/>
      <c r="W30" s="1"/>
    </row>
    <row r="31" spans="1:23" ht="15.75">
      <c r="A31" s="11" t="s">
        <v>201</v>
      </c>
      <c r="B31" s="5" t="s">
        <v>18</v>
      </c>
      <c r="C31" s="4" t="s">
        <v>29</v>
      </c>
      <c r="D31" s="4" t="s">
        <v>24</v>
      </c>
      <c r="E31" s="4" t="s">
        <v>36</v>
      </c>
      <c r="F31" s="11" t="s">
        <v>236</v>
      </c>
      <c r="G31" s="11" t="s">
        <v>211</v>
      </c>
      <c r="H31" s="12">
        <v>0</v>
      </c>
      <c r="I31" s="4" t="s">
        <v>57</v>
      </c>
      <c r="J31" s="4" t="s">
        <v>78</v>
      </c>
      <c r="K31" s="12">
        <v>25.34</v>
      </c>
      <c r="L31" s="11" t="s">
        <v>236</v>
      </c>
      <c r="M31" s="11" t="s">
        <v>211</v>
      </c>
      <c r="N31" s="12">
        <v>0</v>
      </c>
      <c r="O31" s="11" t="s">
        <v>236</v>
      </c>
      <c r="P31" s="11" t="s">
        <v>211</v>
      </c>
      <c r="Q31" s="12">
        <v>0</v>
      </c>
      <c r="R31" s="12">
        <f t="shared" si="0"/>
        <v>25.34</v>
      </c>
      <c r="S31" s="11" t="s">
        <v>201</v>
      </c>
      <c r="T31" s="2"/>
      <c r="U31" s="2"/>
      <c r="V31" s="2"/>
      <c r="W31" s="1"/>
    </row>
    <row r="32" spans="1:23" ht="15.75">
      <c r="A32" s="11" t="s">
        <v>202</v>
      </c>
      <c r="B32" s="5" t="s">
        <v>5</v>
      </c>
      <c r="C32" s="4" t="s">
        <v>26</v>
      </c>
      <c r="D32" s="4" t="s">
        <v>28</v>
      </c>
      <c r="E32" s="4" t="s">
        <v>33</v>
      </c>
      <c r="F32" s="11" t="s">
        <v>236</v>
      </c>
      <c r="G32" s="11" t="s">
        <v>211</v>
      </c>
      <c r="H32" s="12">
        <v>0</v>
      </c>
      <c r="I32" s="4" t="s">
        <v>44</v>
      </c>
      <c r="J32" s="4" t="s">
        <v>201</v>
      </c>
      <c r="K32" s="12">
        <v>23.49</v>
      </c>
      <c r="L32" s="11" t="s">
        <v>236</v>
      </c>
      <c r="M32" s="11" t="s">
        <v>211</v>
      </c>
      <c r="N32" s="12">
        <v>0</v>
      </c>
      <c r="O32" s="11" t="s">
        <v>236</v>
      </c>
      <c r="P32" s="11" t="s">
        <v>211</v>
      </c>
      <c r="Q32" s="12">
        <v>0</v>
      </c>
      <c r="R32" s="12">
        <f t="shared" si="0"/>
        <v>23.49</v>
      </c>
      <c r="S32" s="11" t="s">
        <v>202</v>
      </c>
      <c r="T32" s="2"/>
      <c r="U32" s="2"/>
      <c r="V32" s="2"/>
      <c r="W32" s="1"/>
    </row>
    <row r="33" spans="1:23" ht="15.75">
      <c r="T33" s="2"/>
      <c r="U33" s="2"/>
      <c r="V33" s="2"/>
      <c r="W33" s="1"/>
    </row>
    <row r="34" spans="1:23" ht="15.75">
      <c r="T34" s="2"/>
      <c r="U34" s="2"/>
      <c r="V34" s="2"/>
      <c r="W34" s="1"/>
    </row>
    <row r="35" spans="1:23" ht="40.5" customHeight="1">
      <c r="A35" s="38" t="s">
        <v>373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2"/>
      <c r="U35" s="2"/>
      <c r="V35" s="2"/>
      <c r="W35" s="1"/>
    </row>
    <row r="36" spans="1:23" ht="18.75">
      <c r="A36" s="39" t="s">
        <v>372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2"/>
      <c r="U36" s="2"/>
      <c r="V36" s="2"/>
      <c r="W36" s="1"/>
    </row>
    <row r="37" spans="1:23" ht="15.75">
      <c r="A37" s="7"/>
      <c r="B37" s="8"/>
      <c r="C37" s="7"/>
      <c r="D37" s="7"/>
      <c r="E37" s="7"/>
      <c r="F37" s="7"/>
      <c r="G37" s="7"/>
      <c r="H37" s="7"/>
      <c r="I37" s="7"/>
      <c r="J37" s="7"/>
      <c r="K37" s="9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1"/>
    </row>
    <row r="38" spans="1:23" ht="27" customHeight="1">
      <c r="A38" s="37" t="s">
        <v>375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2"/>
      <c r="U38" s="2"/>
      <c r="V38" s="2"/>
      <c r="W38" s="1"/>
    </row>
    <row r="39" spans="1:23" ht="30.75" customHeight="1">
      <c r="A39" s="29" t="s">
        <v>87</v>
      </c>
      <c r="B39" s="31" t="s">
        <v>81</v>
      </c>
      <c r="C39" s="29" t="s">
        <v>82</v>
      </c>
      <c r="D39" s="31" t="s">
        <v>84</v>
      </c>
      <c r="E39" s="31" t="s">
        <v>83</v>
      </c>
      <c r="F39" s="28" t="s">
        <v>212</v>
      </c>
      <c r="G39" s="28"/>
      <c r="H39" s="28"/>
      <c r="I39" s="33" t="s">
        <v>215</v>
      </c>
      <c r="J39" s="34"/>
      <c r="K39" s="35"/>
      <c r="L39" s="33" t="s">
        <v>216</v>
      </c>
      <c r="M39" s="34"/>
      <c r="N39" s="35"/>
      <c r="O39" s="33" t="s">
        <v>217</v>
      </c>
      <c r="P39" s="34"/>
      <c r="Q39" s="35"/>
      <c r="R39" s="36" t="s">
        <v>213</v>
      </c>
      <c r="S39" s="28" t="s">
        <v>85</v>
      </c>
      <c r="T39" s="2"/>
      <c r="U39" s="2"/>
      <c r="V39" s="2"/>
      <c r="W39" s="1"/>
    </row>
    <row r="40" spans="1:23" ht="30" customHeight="1">
      <c r="A40" s="30"/>
      <c r="B40" s="32"/>
      <c r="C40" s="30"/>
      <c r="D40" s="32"/>
      <c r="E40" s="32"/>
      <c r="F40" s="10" t="s">
        <v>214</v>
      </c>
      <c r="G40" s="3" t="s">
        <v>85</v>
      </c>
      <c r="H40" s="3" t="s">
        <v>86</v>
      </c>
      <c r="I40" s="10" t="s">
        <v>214</v>
      </c>
      <c r="J40" s="3" t="s">
        <v>85</v>
      </c>
      <c r="K40" s="3" t="s">
        <v>86</v>
      </c>
      <c r="L40" s="10" t="s">
        <v>214</v>
      </c>
      <c r="M40" s="3" t="s">
        <v>85</v>
      </c>
      <c r="N40" s="3" t="s">
        <v>86</v>
      </c>
      <c r="O40" s="10" t="s">
        <v>214</v>
      </c>
      <c r="P40" s="3" t="s">
        <v>85</v>
      </c>
      <c r="Q40" s="3" t="s">
        <v>86</v>
      </c>
      <c r="R40" s="36"/>
      <c r="S40" s="28"/>
      <c r="T40" s="2"/>
      <c r="U40" s="2"/>
      <c r="V40" s="2"/>
      <c r="W40" s="1"/>
    </row>
    <row r="41" spans="1:23" ht="15.75">
      <c r="A41" s="11" t="s">
        <v>62</v>
      </c>
      <c r="B41" s="5" t="s">
        <v>176</v>
      </c>
      <c r="C41" s="4" t="s">
        <v>148</v>
      </c>
      <c r="D41" s="4" t="s">
        <v>67</v>
      </c>
      <c r="E41" s="4" t="s">
        <v>36</v>
      </c>
      <c r="F41" s="11" t="s">
        <v>251</v>
      </c>
      <c r="G41" s="11" t="s">
        <v>65</v>
      </c>
      <c r="H41" s="12">
        <f t="shared" ref="H41:H52" si="1">F41*20/52</f>
        <v>6.4230769230769234</v>
      </c>
      <c r="I41" s="4" t="s">
        <v>189</v>
      </c>
      <c r="J41" s="4" t="s">
        <v>206</v>
      </c>
      <c r="K41" s="13">
        <v>25.21</v>
      </c>
      <c r="L41" s="11" t="s">
        <v>334</v>
      </c>
      <c r="M41" s="11" t="s">
        <v>370</v>
      </c>
      <c r="N41" s="12">
        <f t="shared" ref="N41:N51" si="2">L41*1.5</f>
        <v>18</v>
      </c>
      <c r="O41" s="11" t="s">
        <v>357</v>
      </c>
      <c r="P41" s="11" t="s">
        <v>62</v>
      </c>
      <c r="Q41" s="12">
        <v>20</v>
      </c>
      <c r="R41" s="12">
        <f t="shared" ref="R41:R55" si="3">Q41+N41+K41+H41</f>
        <v>69.633076923076928</v>
      </c>
      <c r="S41" s="11" t="s">
        <v>62</v>
      </c>
      <c r="T41" s="2"/>
      <c r="U41" s="2"/>
      <c r="V41" s="2"/>
      <c r="W41" s="1"/>
    </row>
    <row r="42" spans="1:23" ht="15.75">
      <c r="A42" s="11" t="s">
        <v>63</v>
      </c>
      <c r="B42" s="5" t="s">
        <v>169</v>
      </c>
      <c r="C42" s="4" t="s">
        <v>27</v>
      </c>
      <c r="D42" s="4" t="s">
        <v>66</v>
      </c>
      <c r="E42" s="4" t="s">
        <v>32</v>
      </c>
      <c r="F42" s="11" t="s">
        <v>241</v>
      </c>
      <c r="G42" s="11" t="s">
        <v>28</v>
      </c>
      <c r="H42" s="12">
        <f t="shared" si="1"/>
        <v>4.4230769230769234</v>
      </c>
      <c r="I42" s="4" t="s">
        <v>184</v>
      </c>
      <c r="J42" s="4" t="s">
        <v>62</v>
      </c>
      <c r="K42" s="13">
        <v>30</v>
      </c>
      <c r="L42" s="11" t="s">
        <v>365</v>
      </c>
      <c r="M42" s="11" t="s">
        <v>63</v>
      </c>
      <c r="N42" s="12">
        <f t="shared" si="2"/>
        <v>21.81</v>
      </c>
      <c r="O42" s="11" t="s">
        <v>354</v>
      </c>
      <c r="P42" s="11" t="s">
        <v>24</v>
      </c>
      <c r="Q42" s="12">
        <v>11.45</v>
      </c>
      <c r="R42" s="12">
        <f t="shared" si="3"/>
        <v>67.683076923076925</v>
      </c>
      <c r="S42" s="11" t="s">
        <v>63</v>
      </c>
      <c r="T42" s="2"/>
      <c r="U42" s="2"/>
      <c r="V42" s="2"/>
      <c r="W42" s="1"/>
    </row>
    <row r="43" spans="1:23" ht="15.75">
      <c r="A43" s="11" t="s">
        <v>64</v>
      </c>
      <c r="B43" s="5" t="s">
        <v>178</v>
      </c>
      <c r="C43" s="4" t="s">
        <v>27</v>
      </c>
      <c r="D43" s="4" t="s">
        <v>66</v>
      </c>
      <c r="E43" s="4" t="s">
        <v>32</v>
      </c>
      <c r="F43" s="11" t="s">
        <v>244</v>
      </c>
      <c r="G43" s="11" t="s">
        <v>30</v>
      </c>
      <c r="H43" s="12">
        <f t="shared" si="1"/>
        <v>6.2307692307692308</v>
      </c>
      <c r="I43" s="4" t="s">
        <v>46</v>
      </c>
      <c r="J43" s="4" t="s">
        <v>193</v>
      </c>
      <c r="K43" s="13">
        <v>28.85</v>
      </c>
      <c r="L43" s="11" t="s">
        <v>369</v>
      </c>
      <c r="M43" s="11" t="s">
        <v>62</v>
      </c>
      <c r="N43" s="12">
        <f t="shared" si="2"/>
        <v>22.71</v>
      </c>
      <c r="O43" s="11" t="s">
        <v>360</v>
      </c>
      <c r="P43" s="11" t="s">
        <v>68</v>
      </c>
      <c r="Q43" s="12">
        <v>9.2899999999999991</v>
      </c>
      <c r="R43" s="12">
        <f t="shared" si="3"/>
        <v>67.080769230769235</v>
      </c>
      <c r="S43" s="11" t="s">
        <v>64</v>
      </c>
      <c r="T43" s="2"/>
      <c r="U43" s="2"/>
      <c r="V43" s="2"/>
      <c r="W43" s="1"/>
    </row>
    <row r="44" spans="1:23" ht="15.75">
      <c r="A44" s="11" t="s">
        <v>65</v>
      </c>
      <c r="B44" s="5" t="s">
        <v>177</v>
      </c>
      <c r="C44" s="4" t="s">
        <v>148</v>
      </c>
      <c r="D44" s="4" t="s">
        <v>67</v>
      </c>
      <c r="E44" s="4" t="s">
        <v>37</v>
      </c>
      <c r="F44" s="11" t="s">
        <v>247</v>
      </c>
      <c r="G44" s="11" t="s">
        <v>62</v>
      </c>
      <c r="H44" s="12">
        <f t="shared" si="1"/>
        <v>7.6923076923076925</v>
      </c>
      <c r="I44" s="4" t="s">
        <v>190</v>
      </c>
      <c r="J44" s="4" t="s">
        <v>28</v>
      </c>
      <c r="K44" s="13">
        <v>27.55</v>
      </c>
      <c r="L44" s="11" t="s">
        <v>368</v>
      </c>
      <c r="M44" s="11" t="s">
        <v>64</v>
      </c>
      <c r="N44" s="12">
        <f t="shared" si="2"/>
        <v>19.59</v>
      </c>
      <c r="O44" s="11" t="s">
        <v>356</v>
      </c>
      <c r="P44" s="11" t="s">
        <v>28</v>
      </c>
      <c r="Q44" s="12">
        <v>10.85</v>
      </c>
      <c r="R44" s="12">
        <f t="shared" si="3"/>
        <v>65.682307692307688</v>
      </c>
      <c r="S44" s="11" t="s">
        <v>65</v>
      </c>
      <c r="T44" s="2"/>
      <c r="U44" s="2"/>
      <c r="V44" s="2"/>
      <c r="W44" s="1"/>
    </row>
    <row r="45" spans="1:23" ht="15.75">
      <c r="A45" s="11" t="s">
        <v>30</v>
      </c>
      <c r="B45" s="5" t="s">
        <v>173</v>
      </c>
      <c r="C45" s="4" t="s">
        <v>143</v>
      </c>
      <c r="D45" s="4" t="s">
        <v>68</v>
      </c>
      <c r="E45" s="4" t="s">
        <v>34</v>
      </c>
      <c r="F45" s="11" t="s">
        <v>242</v>
      </c>
      <c r="G45" s="11" t="s">
        <v>63</v>
      </c>
      <c r="H45" s="12">
        <f t="shared" si="1"/>
        <v>7.3461538461538458</v>
      </c>
      <c r="I45" s="4" t="s">
        <v>187</v>
      </c>
      <c r="J45" s="4" t="s">
        <v>64</v>
      </c>
      <c r="K45" s="13">
        <v>29.17</v>
      </c>
      <c r="L45" s="11" t="s">
        <v>337</v>
      </c>
      <c r="M45" s="11" t="s">
        <v>25</v>
      </c>
      <c r="N45" s="12">
        <f t="shared" si="2"/>
        <v>15.99</v>
      </c>
      <c r="O45" s="11" t="s">
        <v>353</v>
      </c>
      <c r="P45" s="11" t="s">
        <v>363</v>
      </c>
      <c r="Q45" s="12">
        <v>9.99</v>
      </c>
      <c r="R45" s="12">
        <f t="shared" si="3"/>
        <v>62.496153846153852</v>
      </c>
      <c r="S45" s="11" t="s">
        <v>30</v>
      </c>
      <c r="T45" s="2"/>
      <c r="U45" s="2"/>
      <c r="V45" s="2"/>
      <c r="W45" s="1"/>
    </row>
    <row r="46" spans="1:23" ht="15.75">
      <c r="A46" s="11" t="s">
        <v>24</v>
      </c>
      <c r="B46" s="5" t="s">
        <v>167</v>
      </c>
      <c r="C46" s="4" t="s">
        <v>143</v>
      </c>
      <c r="D46" s="4" t="s">
        <v>68</v>
      </c>
      <c r="E46" s="4" t="s">
        <v>31</v>
      </c>
      <c r="F46" s="11" t="s">
        <v>246</v>
      </c>
      <c r="G46" s="11" t="s">
        <v>66</v>
      </c>
      <c r="H46" s="12">
        <f t="shared" si="1"/>
        <v>4.115384615384615</v>
      </c>
      <c r="I46" s="4" t="s">
        <v>182</v>
      </c>
      <c r="J46" s="4" t="s">
        <v>25</v>
      </c>
      <c r="K46" s="13">
        <v>28.24</v>
      </c>
      <c r="L46" s="11" t="s">
        <v>367</v>
      </c>
      <c r="M46" s="11" t="s">
        <v>24</v>
      </c>
      <c r="N46" s="12">
        <f t="shared" si="2"/>
        <v>16.41</v>
      </c>
      <c r="O46" s="11" t="s">
        <v>362</v>
      </c>
      <c r="P46" s="11" t="s">
        <v>65</v>
      </c>
      <c r="Q46" s="12">
        <v>12.5</v>
      </c>
      <c r="R46" s="12">
        <f t="shared" si="3"/>
        <v>61.265384615384612</v>
      </c>
      <c r="S46" s="11" t="s">
        <v>24</v>
      </c>
      <c r="T46" s="2"/>
      <c r="U46" s="2"/>
      <c r="V46" s="2"/>
      <c r="W46" s="1"/>
    </row>
    <row r="47" spans="1:23" ht="15.75">
      <c r="A47" s="11" t="s">
        <v>25</v>
      </c>
      <c r="B47" s="5" t="s">
        <v>180</v>
      </c>
      <c r="C47" s="4" t="s">
        <v>143</v>
      </c>
      <c r="D47" s="4" t="s">
        <v>67</v>
      </c>
      <c r="E47" s="4" t="s">
        <v>38</v>
      </c>
      <c r="F47" s="11" t="s">
        <v>243</v>
      </c>
      <c r="G47" s="11" t="s">
        <v>64</v>
      </c>
      <c r="H47" s="12">
        <f t="shared" si="1"/>
        <v>6.865384615384615</v>
      </c>
      <c r="I47" s="4" t="s">
        <v>191</v>
      </c>
      <c r="J47" s="4" t="s">
        <v>65</v>
      </c>
      <c r="K47" s="13">
        <v>29.12</v>
      </c>
      <c r="L47" s="11" t="s">
        <v>267</v>
      </c>
      <c r="M47" s="11" t="s">
        <v>68</v>
      </c>
      <c r="N47" s="12">
        <f t="shared" si="2"/>
        <v>9</v>
      </c>
      <c r="O47" s="11" t="s">
        <v>359</v>
      </c>
      <c r="P47" s="11" t="s">
        <v>64</v>
      </c>
      <c r="Q47" s="12">
        <v>15.56</v>
      </c>
      <c r="R47" s="12">
        <f t="shared" si="3"/>
        <v>60.54538461538462</v>
      </c>
      <c r="S47" s="11" t="s">
        <v>25</v>
      </c>
      <c r="T47" s="2"/>
      <c r="U47" s="2"/>
      <c r="V47" s="2"/>
      <c r="W47" s="1"/>
    </row>
    <row r="48" spans="1:23" ht="15.75">
      <c r="A48" s="11" t="s">
        <v>28</v>
      </c>
      <c r="B48" s="5" t="s">
        <v>175</v>
      </c>
      <c r="C48" s="4" t="s">
        <v>148</v>
      </c>
      <c r="D48" s="4" t="s">
        <v>67</v>
      </c>
      <c r="E48" s="4" t="s">
        <v>36</v>
      </c>
      <c r="F48" s="11" t="s">
        <v>250</v>
      </c>
      <c r="G48" s="11" t="s">
        <v>67</v>
      </c>
      <c r="H48" s="12">
        <f t="shared" si="1"/>
        <v>3.9807692307692308</v>
      </c>
      <c r="I48" s="4" t="s">
        <v>189</v>
      </c>
      <c r="J48" s="4" t="s">
        <v>206</v>
      </c>
      <c r="K48" s="13">
        <v>25.21</v>
      </c>
      <c r="L48" s="11" t="s">
        <v>334</v>
      </c>
      <c r="M48" s="11" t="s">
        <v>370</v>
      </c>
      <c r="N48" s="12">
        <f t="shared" si="2"/>
        <v>18</v>
      </c>
      <c r="O48" s="11" t="s">
        <v>361</v>
      </c>
      <c r="P48" s="11" t="s">
        <v>30</v>
      </c>
      <c r="Q48" s="12">
        <v>12.2</v>
      </c>
      <c r="R48" s="12">
        <f t="shared" si="3"/>
        <v>59.39076923076923</v>
      </c>
      <c r="S48" s="11" t="s">
        <v>28</v>
      </c>
      <c r="T48" s="2"/>
      <c r="U48" s="2"/>
      <c r="V48" s="2"/>
      <c r="W48" s="1"/>
    </row>
    <row r="49" spans="1:23" ht="15.75">
      <c r="A49" s="11" t="s">
        <v>66</v>
      </c>
      <c r="B49" s="5" t="s">
        <v>179</v>
      </c>
      <c r="C49" s="4" t="s">
        <v>27</v>
      </c>
      <c r="D49" s="4" t="s">
        <v>66</v>
      </c>
      <c r="E49" s="4" t="s">
        <v>38</v>
      </c>
      <c r="F49" s="11" t="s">
        <v>245</v>
      </c>
      <c r="G49" s="11" t="s">
        <v>68</v>
      </c>
      <c r="H49" s="12">
        <f t="shared" si="1"/>
        <v>3.0769230769230771</v>
      </c>
      <c r="I49" s="4" t="s">
        <v>46</v>
      </c>
      <c r="J49" s="4" t="s">
        <v>193</v>
      </c>
      <c r="K49" s="13">
        <v>28.85</v>
      </c>
      <c r="L49" s="11" t="s">
        <v>366</v>
      </c>
      <c r="M49" s="11" t="s">
        <v>67</v>
      </c>
      <c r="N49" s="12">
        <f t="shared" si="2"/>
        <v>9.1499999999999986</v>
      </c>
      <c r="O49" s="11" t="s">
        <v>355</v>
      </c>
      <c r="P49" s="11" t="s">
        <v>63</v>
      </c>
      <c r="Q49" s="12">
        <v>17.899999999999999</v>
      </c>
      <c r="R49" s="12">
        <f t="shared" si="3"/>
        <v>58.976923076923079</v>
      </c>
      <c r="S49" s="11" t="s">
        <v>66</v>
      </c>
      <c r="T49" s="2"/>
      <c r="U49" s="2"/>
      <c r="V49" s="2"/>
      <c r="W49" s="1"/>
    </row>
    <row r="50" spans="1:23" ht="15.75">
      <c r="A50" s="11" t="s">
        <v>67</v>
      </c>
      <c r="B50" s="19" t="s">
        <v>203</v>
      </c>
      <c r="C50" s="20" t="s">
        <v>27</v>
      </c>
      <c r="D50" s="20" t="s">
        <v>66</v>
      </c>
      <c r="E50" s="20" t="s">
        <v>204</v>
      </c>
      <c r="F50" s="11" t="s">
        <v>249</v>
      </c>
      <c r="G50" s="11" t="s">
        <v>25</v>
      </c>
      <c r="H50" s="12">
        <f t="shared" si="1"/>
        <v>5.0384615384615383</v>
      </c>
      <c r="I50" s="4" t="s">
        <v>205</v>
      </c>
      <c r="J50" s="4" t="s">
        <v>68</v>
      </c>
      <c r="K50" s="13">
        <v>26.94</v>
      </c>
      <c r="L50" s="11" t="s">
        <v>335</v>
      </c>
      <c r="M50" s="11" t="s">
        <v>28</v>
      </c>
      <c r="N50" s="12">
        <f t="shared" si="2"/>
        <v>14.01</v>
      </c>
      <c r="O50" s="11" t="s">
        <v>358</v>
      </c>
      <c r="P50" s="11" t="s">
        <v>25</v>
      </c>
      <c r="Q50" s="12">
        <v>11.38</v>
      </c>
      <c r="R50" s="12">
        <f t="shared" si="3"/>
        <v>57.368461538461538</v>
      </c>
      <c r="S50" s="11" t="s">
        <v>67</v>
      </c>
      <c r="T50" s="2"/>
      <c r="U50" s="2"/>
      <c r="V50" s="2"/>
      <c r="W50" s="1"/>
    </row>
    <row r="51" spans="1:23" ht="15.75">
      <c r="A51" s="11" t="s">
        <v>68</v>
      </c>
      <c r="B51" s="21" t="s">
        <v>174</v>
      </c>
      <c r="C51" s="4" t="s">
        <v>27</v>
      </c>
      <c r="D51" s="4" t="s">
        <v>66</v>
      </c>
      <c r="E51" s="4" t="s">
        <v>34</v>
      </c>
      <c r="F51" s="11" t="s">
        <v>252</v>
      </c>
      <c r="G51" s="11" t="s">
        <v>69</v>
      </c>
      <c r="H51" s="12">
        <f t="shared" si="1"/>
        <v>2.2115384615384617</v>
      </c>
      <c r="I51" s="4" t="s">
        <v>188</v>
      </c>
      <c r="J51" s="4" t="s">
        <v>72</v>
      </c>
      <c r="K51" s="13">
        <v>23.31</v>
      </c>
      <c r="L51" s="11" t="s">
        <v>364</v>
      </c>
      <c r="M51" s="11" t="s">
        <v>66</v>
      </c>
      <c r="N51" s="12">
        <f t="shared" si="2"/>
        <v>11.01</v>
      </c>
      <c r="O51" s="11" t="s">
        <v>353</v>
      </c>
      <c r="P51" s="11" t="s">
        <v>363</v>
      </c>
      <c r="Q51" s="12">
        <v>9.99</v>
      </c>
      <c r="R51" s="12">
        <f t="shared" si="3"/>
        <v>46.521538461538462</v>
      </c>
      <c r="S51" s="11" t="s">
        <v>68</v>
      </c>
      <c r="T51" s="2"/>
      <c r="U51" s="2"/>
      <c r="V51" s="2"/>
      <c r="W51" s="1"/>
    </row>
    <row r="52" spans="1:23" ht="15.75">
      <c r="A52" s="11" t="s">
        <v>69</v>
      </c>
      <c r="B52" s="5" t="s">
        <v>181</v>
      </c>
      <c r="C52" s="4" t="s">
        <v>27</v>
      </c>
      <c r="D52" s="4" t="s">
        <v>66</v>
      </c>
      <c r="E52" s="4" t="s">
        <v>38</v>
      </c>
      <c r="F52" s="11" t="s">
        <v>248</v>
      </c>
      <c r="G52" s="11" t="s">
        <v>24</v>
      </c>
      <c r="H52" s="12">
        <f t="shared" si="1"/>
        <v>6.1923076923076925</v>
      </c>
      <c r="I52" s="4" t="s">
        <v>192</v>
      </c>
      <c r="J52" s="4" t="s">
        <v>66</v>
      </c>
      <c r="K52" s="13">
        <v>27.47</v>
      </c>
      <c r="L52" s="11" t="s">
        <v>236</v>
      </c>
      <c r="M52" s="11" t="s">
        <v>211</v>
      </c>
      <c r="N52" s="12">
        <v>0</v>
      </c>
      <c r="O52" s="11" t="s">
        <v>236</v>
      </c>
      <c r="P52" s="11" t="s">
        <v>211</v>
      </c>
      <c r="Q52" s="12">
        <v>0</v>
      </c>
      <c r="R52" s="12">
        <f t="shared" si="3"/>
        <v>33.662307692307692</v>
      </c>
      <c r="S52" s="11" t="s">
        <v>69</v>
      </c>
      <c r="T52" s="2"/>
      <c r="U52" s="2"/>
      <c r="V52" s="2"/>
      <c r="W52" s="1"/>
    </row>
    <row r="53" spans="1:23" ht="15.75">
      <c r="A53" s="11" t="s">
        <v>70</v>
      </c>
      <c r="B53" s="5" t="s">
        <v>172</v>
      </c>
      <c r="C53" s="4" t="s">
        <v>143</v>
      </c>
      <c r="D53" s="4" t="s">
        <v>68</v>
      </c>
      <c r="E53" s="4" t="s">
        <v>32</v>
      </c>
      <c r="F53" s="11" t="s">
        <v>236</v>
      </c>
      <c r="G53" s="11" t="s">
        <v>211</v>
      </c>
      <c r="H53" s="12">
        <v>0</v>
      </c>
      <c r="I53" s="4" t="s">
        <v>186</v>
      </c>
      <c r="J53" s="4" t="s">
        <v>63</v>
      </c>
      <c r="K53" s="13">
        <v>29.41</v>
      </c>
      <c r="L53" s="11" t="s">
        <v>236</v>
      </c>
      <c r="M53" s="11" t="s">
        <v>211</v>
      </c>
      <c r="N53" s="12">
        <v>0</v>
      </c>
      <c r="O53" s="11" t="s">
        <v>236</v>
      </c>
      <c r="P53" s="11" t="s">
        <v>211</v>
      </c>
      <c r="Q53" s="12">
        <v>0</v>
      </c>
      <c r="R53" s="12">
        <f t="shared" si="3"/>
        <v>29.41</v>
      </c>
      <c r="S53" s="11" t="s">
        <v>70</v>
      </c>
      <c r="T53" s="2"/>
      <c r="U53" s="2"/>
      <c r="V53" s="2"/>
      <c r="W53" s="1"/>
    </row>
    <row r="54" spans="1:23" ht="15.75">
      <c r="A54" s="11" t="s">
        <v>71</v>
      </c>
      <c r="B54" s="5" t="s">
        <v>170</v>
      </c>
      <c r="C54" s="4" t="s">
        <v>171</v>
      </c>
      <c r="D54" s="4" t="s">
        <v>68</v>
      </c>
      <c r="E54" s="4" t="s">
        <v>32</v>
      </c>
      <c r="F54" s="11" t="s">
        <v>236</v>
      </c>
      <c r="G54" s="11" t="s">
        <v>211</v>
      </c>
      <c r="H54" s="12">
        <v>0</v>
      </c>
      <c r="I54" s="4" t="s">
        <v>185</v>
      </c>
      <c r="J54" s="4" t="s">
        <v>67</v>
      </c>
      <c r="K54" s="13">
        <v>27.4</v>
      </c>
      <c r="L54" s="11" t="s">
        <v>236</v>
      </c>
      <c r="M54" s="11" t="s">
        <v>211</v>
      </c>
      <c r="N54" s="12">
        <v>0</v>
      </c>
      <c r="O54" s="11" t="s">
        <v>236</v>
      </c>
      <c r="P54" s="11" t="s">
        <v>211</v>
      </c>
      <c r="Q54" s="12">
        <v>0</v>
      </c>
      <c r="R54" s="12">
        <f t="shared" si="3"/>
        <v>27.4</v>
      </c>
      <c r="S54" s="11" t="s">
        <v>71</v>
      </c>
      <c r="T54" s="2"/>
      <c r="U54" s="2"/>
      <c r="V54" s="2"/>
      <c r="W54" s="1"/>
    </row>
    <row r="55" spans="1:23" ht="15.75">
      <c r="A55" s="11" t="s">
        <v>72</v>
      </c>
      <c r="B55" s="5" t="s">
        <v>168</v>
      </c>
      <c r="C55" s="4" t="s">
        <v>148</v>
      </c>
      <c r="D55" s="4" t="s">
        <v>67</v>
      </c>
      <c r="E55" s="4" t="s">
        <v>31</v>
      </c>
      <c r="F55" s="11" t="s">
        <v>236</v>
      </c>
      <c r="G55" s="11" t="s">
        <v>211</v>
      </c>
      <c r="H55" s="12">
        <v>0</v>
      </c>
      <c r="I55" s="4" t="s">
        <v>183</v>
      </c>
      <c r="J55" s="4" t="s">
        <v>71</v>
      </c>
      <c r="K55" s="13">
        <v>24.85</v>
      </c>
      <c r="L55" s="11" t="s">
        <v>236</v>
      </c>
      <c r="M55" s="11" t="s">
        <v>211</v>
      </c>
      <c r="N55" s="12">
        <v>0</v>
      </c>
      <c r="O55" s="11" t="s">
        <v>236</v>
      </c>
      <c r="P55" s="11" t="s">
        <v>211</v>
      </c>
      <c r="Q55" s="12">
        <v>0</v>
      </c>
      <c r="R55" s="12">
        <f t="shared" si="3"/>
        <v>24.85</v>
      </c>
      <c r="S55" s="11" t="s">
        <v>72</v>
      </c>
      <c r="T55" s="2"/>
      <c r="U55" s="2"/>
      <c r="V55" s="2"/>
      <c r="W55" s="1"/>
    </row>
    <row r="56" spans="1:23" ht="15.75">
      <c r="A56" s="15"/>
      <c r="B56" s="8"/>
      <c r="C56" s="7"/>
      <c r="D56" s="7"/>
      <c r="E56" s="7"/>
      <c r="F56" s="15"/>
      <c r="G56" s="15"/>
      <c r="H56" s="16"/>
      <c r="I56" s="7"/>
      <c r="J56" s="7"/>
      <c r="K56" s="17"/>
      <c r="L56" s="15"/>
      <c r="M56" s="15"/>
      <c r="N56" s="16"/>
      <c r="O56" s="15"/>
      <c r="P56" s="15"/>
      <c r="Q56" s="16"/>
      <c r="R56" s="16"/>
      <c r="S56" s="15"/>
      <c r="T56" s="2"/>
      <c r="U56" s="2"/>
      <c r="V56" s="2"/>
      <c r="W56" s="1"/>
    </row>
    <row r="57" spans="1:23" ht="15.75">
      <c r="A57" s="15"/>
      <c r="B57" s="8"/>
      <c r="C57" s="7"/>
      <c r="D57" s="7"/>
      <c r="E57" s="7"/>
      <c r="F57" s="15"/>
      <c r="G57" s="15"/>
      <c r="H57" s="16"/>
      <c r="I57" s="7"/>
      <c r="J57" s="7"/>
      <c r="K57" s="17"/>
      <c r="L57" s="15"/>
      <c r="M57" s="15"/>
      <c r="N57" s="16"/>
      <c r="O57" s="15"/>
      <c r="P57" s="15"/>
      <c r="Q57" s="16"/>
      <c r="R57" s="16"/>
      <c r="S57" s="15"/>
      <c r="T57" s="2"/>
      <c r="U57" s="2"/>
      <c r="V57" s="2"/>
      <c r="W57" s="1"/>
    </row>
    <row r="58" spans="1:23" ht="15.75">
      <c r="A58" s="15"/>
      <c r="B58" s="8"/>
      <c r="C58" s="7"/>
      <c r="D58" s="7"/>
      <c r="E58" s="7"/>
      <c r="F58" s="15"/>
      <c r="G58" s="15"/>
      <c r="H58" s="16"/>
      <c r="I58" s="7"/>
      <c r="J58" s="7"/>
      <c r="K58" s="17"/>
      <c r="L58" s="15"/>
      <c r="M58" s="15"/>
      <c r="N58" s="16"/>
      <c r="O58" s="15"/>
      <c r="P58" s="15"/>
      <c r="Q58" s="16"/>
      <c r="R58" s="16"/>
      <c r="S58" s="15"/>
      <c r="T58" s="2"/>
      <c r="U58" s="2"/>
      <c r="V58" s="2"/>
      <c r="W58" s="1"/>
    </row>
    <row r="59" spans="1:23" ht="15.75">
      <c r="A59" s="15"/>
      <c r="B59" s="8"/>
      <c r="C59" s="7"/>
      <c r="D59" s="7"/>
      <c r="E59" s="7"/>
      <c r="F59" s="15"/>
      <c r="G59" s="15"/>
      <c r="H59" s="16"/>
      <c r="I59" s="7"/>
      <c r="J59" s="7"/>
      <c r="K59" s="17"/>
      <c r="L59" s="15"/>
      <c r="M59" s="15"/>
      <c r="N59" s="16"/>
      <c r="O59" s="15"/>
      <c r="P59" s="15"/>
      <c r="Q59" s="16"/>
      <c r="R59" s="16"/>
      <c r="S59" s="15"/>
      <c r="T59" s="2"/>
      <c r="U59" s="2"/>
      <c r="V59" s="2"/>
      <c r="W59" s="1"/>
    </row>
    <row r="60" spans="1:23" ht="15.75">
      <c r="A60" s="15"/>
      <c r="B60" s="8"/>
      <c r="C60" s="7"/>
      <c r="D60" s="7"/>
      <c r="E60" s="7"/>
      <c r="F60" s="15"/>
      <c r="G60" s="15"/>
      <c r="H60" s="16"/>
      <c r="I60" s="7"/>
      <c r="J60" s="7"/>
      <c r="K60" s="17"/>
      <c r="L60" s="15"/>
      <c r="M60" s="15"/>
      <c r="N60" s="16"/>
      <c r="O60" s="15"/>
      <c r="P60" s="15"/>
      <c r="Q60" s="16"/>
      <c r="R60" s="16"/>
      <c r="S60" s="15"/>
      <c r="T60" s="2"/>
      <c r="U60" s="2"/>
      <c r="V60" s="2"/>
      <c r="W60" s="1"/>
    </row>
    <row r="61" spans="1:23" ht="15.75">
      <c r="A61" s="15"/>
      <c r="B61" s="8"/>
      <c r="C61" s="7"/>
      <c r="D61" s="7"/>
      <c r="E61" s="7"/>
      <c r="F61" s="15"/>
      <c r="G61" s="15"/>
      <c r="H61" s="16"/>
      <c r="I61" s="7"/>
      <c r="J61" s="7"/>
      <c r="K61" s="17"/>
      <c r="L61" s="15"/>
      <c r="M61" s="15"/>
      <c r="N61" s="16"/>
      <c r="O61" s="15"/>
      <c r="P61" s="15"/>
      <c r="Q61" s="16"/>
      <c r="R61" s="16"/>
      <c r="S61" s="15"/>
      <c r="T61" s="2"/>
      <c r="U61" s="2"/>
      <c r="V61" s="2"/>
      <c r="W61" s="1"/>
    </row>
    <row r="62" spans="1:23" ht="15.75">
      <c r="A62" s="15"/>
      <c r="B62" s="8"/>
      <c r="C62" s="7"/>
      <c r="D62" s="7"/>
      <c r="E62" s="7"/>
      <c r="F62" s="15"/>
      <c r="G62" s="15"/>
      <c r="H62" s="16"/>
      <c r="I62" s="7"/>
      <c r="J62" s="7"/>
      <c r="K62" s="17"/>
      <c r="L62" s="15"/>
      <c r="M62" s="15"/>
      <c r="N62" s="16"/>
      <c r="O62" s="15"/>
      <c r="P62" s="15"/>
      <c r="Q62" s="16"/>
      <c r="R62" s="16"/>
      <c r="S62" s="15"/>
      <c r="T62" s="2"/>
      <c r="U62" s="2"/>
      <c r="V62" s="2"/>
      <c r="W62" s="1"/>
    </row>
    <row r="63" spans="1:23" ht="15.75">
      <c r="A63" s="15"/>
      <c r="B63" s="8"/>
      <c r="C63" s="7"/>
      <c r="D63" s="7"/>
      <c r="E63" s="7"/>
      <c r="F63" s="15"/>
      <c r="G63" s="15"/>
      <c r="H63" s="16"/>
      <c r="I63" s="7"/>
      <c r="J63" s="7"/>
      <c r="K63" s="17"/>
      <c r="L63" s="15"/>
      <c r="M63" s="15"/>
      <c r="N63" s="16"/>
      <c r="O63" s="15"/>
      <c r="P63" s="15"/>
      <c r="Q63" s="16"/>
      <c r="R63" s="16"/>
      <c r="S63" s="15"/>
      <c r="T63" s="2"/>
      <c r="U63" s="2"/>
      <c r="V63" s="2"/>
      <c r="W63" s="1"/>
    </row>
    <row r="64" spans="1:23" ht="15.75">
      <c r="A64" s="15"/>
      <c r="B64" s="8"/>
      <c r="C64" s="7"/>
      <c r="D64" s="7"/>
      <c r="E64" s="7"/>
      <c r="F64" s="15"/>
      <c r="G64" s="15"/>
      <c r="H64" s="16"/>
      <c r="I64" s="7"/>
      <c r="J64" s="7"/>
      <c r="K64" s="17"/>
      <c r="L64" s="15"/>
      <c r="M64" s="15"/>
      <c r="N64" s="16"/>
      <c r="O64" s="15"/>
      <c r="P64" s="15"/>
      <c r="Q64" s="16"/>
      <c r="R64" s="16"/>
      <c r="S64" s="15"/>
      <c r="T64" s="2"/>
      <c r="U64" s="2"/>
      <c r="V64" s="2"/>
      <c r="W64" s="1"/>
    </row>
    <row r="65" spans="1:23" ht="15.75">
      <c r="A65" s="15"/>
      <c r="B65" s="8"/>
      <c r="C65" s="7"/>
      <c r="D65" s="7"/>
      <c r="E65" s="7"/>
      <c r="F65" s="15"/>
      <c r="G65" s="15"/>
      <c r="H65" s="16"/>
      <c r="I65" s="7"/>
      <c r="J65" s="7"/>
      <c r="K65" s="17"/>
      <c r="L65" s="15"/>
      <c r="M65" s="15"/>
      <c r="N65" s="16"/>
      <c r="O65" s="15"/>
      <c r="P65" s="15"/>
      <c r="Q65" s="16"/>
      <c r="R65" s="16"/>
      <c r="S65" s="15"/>
      <c r="T65" s="2"/>
      <c r="U65" s="2"/>
      <c r="V65" s="2"/>
      <c r="W65" s="1"/>
    </row>
    <row r="66" spans="1:23" ht="40.5" customHeight="1">
      <c r="A66" s="38" t="s">
        <v>373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2"/>
      <c r="U66" s="2"/>
      <c r="V66" s="2"/>
      <c r="W66" s="1"/>
    </row>
    <row r="67" spans="1:23" ht="18.75">
      <c r="A67" s="39" t="s">
        <v>372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2"/>
      <c r="U67" s="2"/>
      <c r="V67" s="2"/>
      <c r="W67" s="1"/>
    </row>
    <row r="68" spans="1:23" ht="15.75">
      <c r="A68" s="7"/>
      <c r="B68" s="8"/>
      <c r="C68" s="7"/>
      <c r="D68" s="7"/>
      <c r="E68" s="7"/>
      <c r="F68" s="7"/>
      <c r="G68" s="7"/>
      <c r="H68" s="7"/>
      <c r="I68" s="7"/>
      <c r="J68" s="7"/>
      <c r="K68" s="9"/>
      <c r="L68" s="2"/>
      <c r="M68" s="2"/>
      <c r="N68" s="2"/>
      <c r="O68" s="2"/>
      <c r="P68" s="2"/>
      <c r="Q68" s="2"/>
      <c r="R68" s="6"/>
      <c r="S68" s="2"/>
      <c r="T68" s="2"/>
      <c r="U68" s="2"/>
      <c r="V68" s="2"/>
      <c r="W68" s="1"/>
    </row>
    <row r="69" spans="1:23" ht="18.75">
      <c r="A69" s="37" t="s">
        <v>376</v>
      </c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2"/>
      <c r="U69" s="2"/>
      <c r="V69" s="2"/>
      <c r="W69" s="1"/>
    </row>
    <row r="70" spans="1:23" ht="33.75" customHeight="1">
      <c r="A70" s="29" t="s">
        <v>87</v>
      </c>
      <c r="B70" s="31" t="s">
        <v>81</v>
      </c>
      <c r="C70" s="29" t="s">
        <v>82</v>
      </c>
      <c r="D70" s="31" t="s">
        <v>84</v>
      </c>
      <c r="E70" s="31" t="s">
        <v>83</v>
      </c>
      <c r="F70" s="28" t="s">
        <v>212</v>
      </c>
      <c r="G70" s="28"/>
      <c r="H70" s="28"/>
      <c r="I70" s="33" t="s">
        <v>215</v>
      </c>
      <c r="J70" s="34"/>
      <c r="K70" s="35"/>
      <c r="L70" s="33" t="s">
        <v>216</v>
      </c>
      <c r="M70" s="34"/>
      <c r="N70" s="35"/>
      <c r="O70" s="33" t="s">
        <v>217</v>
      </c>
      <c r="P70" s="34"/>
      <c r="Q70" s="35"/>
      <c r="R70" s="36" t="s">
        <v>213</v>
      </c>
      <c r="S70" s="28" t="s">
        <v>85</v>
      </c>
      <c r="T70" s="2"/>
      <c r="U70" s="2"/>
      <c r="V70" s="2"/>
      <c r="W70" s="1"/>
    </row>
    <row r="71" spans="1:23" ht="30" customHeight="1">
      <c r="A71" s="30"/>
      <c r="B71" s="32"/>
      <c r="C71" s="30"/>
      <c r="D71" s="32"/>
      <c r="E71" s="32"/>
      <c r="F71" s="10" t="s">
        <v>214</v>
      </c>
      <c r="G71" s="3" t="s">
        <v>85</v>
      </c>
      <c r="H71" s="3" t="s">
        <v>86</v>
      </c>
      <c r="I71" s="10" t="s">
        <v>214</v>
      </c>
      <c r="J71" s="3" t="s">
        <v>85</v>
      </c>
      <c r="K71" s="3" t="s">
        <v>86</v>
      </c>
      <c r="L71" s="10" t="s">
        <v>214</v>
      </c>
      <c r="M71" s="3" t="s">
        <v>85</v>
      </c>
      <c r="N71" s="3" t="s">
        <v>86</v>
      </c>
      <c r="O71" s="10" t="s">
        <v>214</v>
      </c>
      <c r="P71" s="3" t="s">
        <v>85</v>
      </c>
      <c r="Q71" s="3" t="s">
        <v>86</v>
      </c>
      <c r="R71" s="36"/>
      <c r="S71" s="28"/>
      <c r="T71" s="2"/>
      <c r="U71" s="2"/>
      <c r="V71" s="2"/>
      <c r="W71" s="1"/>
    </row>
    <row r="72" spans="1:23" ht="15.75">
      <c r="A72" s="11" t="s">
        <v>62</v>
      </c>
      <c r="B72" s="5" t="s">
        <v>102</v>
      </c>
      <c r="C72" s="4" t="s">
        <v>26</v>
      </c>
      <c r="D72" s="4" t="s">
        <v>28</v>
      </c>
      <c r="E72" s="4" t="s">
        <v>35</v>
      </c>
      <c r="F72" s="11" t="s">
        <v>263</v>
      </c>
      <c r="G72" s="11" t="s">
        <v>64</v>
      </c>
      <c r="H72" s="12">
        <v>7.45</v>
      </c>
      <c r="I72" s="4" t="s">
        <v>126</v>
      </c>
      <c r="J72" s="4" t="s">
        <v>63</v>
      </c>
      <c r="K72" s="13">
        <v>29.98</v>
      </c>
      <c r="L72" s="11" t="s">
        <v>339</v>
      </c>
      <c r="M72" s="11" t="s">
        <v>63</v>
      </c>
      <c r="N72" s="12">
        <v>26.25</v>
      </c>
      <c r="O72" s="11" t="s">
        <v>323</v>
      </c>
      <c r="P72" s="11" t="s">
        <v>62</v>
      </c>
      <c r="Q72" s="12">
        <v>20</v>
      </c>
      <c r="R72" s="12">
        <f t="shared" ref="R72:R96" si="4">Q72+N72+K72+H72</f>
        <v>83.68</v>
      </c>
      <c r="S72" s="11" t="s">
        <v>62</v>
      </c>
      <c r="T72" s="2"/>
      <c r="U72" s="2"/>
      <c r="V72" s="2"/>
      <c r="W72" s="1"/>
    </row>
    <row r="73" spans="1:23" ht="15.75">
      <c r="A73" s="11" t="s">
        <v>63</v>
      </c>
      <c r="B73" s="5" t="s">
        <v>105</v>
      </c>
      <c r="C73" s="4" t="s">
        <v>106</v>
      </c>
      <c r="D73" s="4" t="s">
        <v>25</v>
      </c>
      <c r="E73" s="4" t="s">
        <v>35</v>
      </c>
      <c r="F73" s="11" t="s">
        <v>232</v>
      </c>
      <c r="G73" s="11" t="s">
        <v>71</v>
      </c>
      <c r="H73" s="12">
        <v>3.69</v>
      </c>
      <c r="I73" s="4" t="s">
        <v>129</v>
      </c>
      <c r="J73" s="4" t="s">
        <v>72</v>
      </c>
      <c r="K73" s="13">
        <v>25.61</v>
      </c>
      <c r="L73" s="11" t="s">
        <v>336</v>
      </c>
      <c r="M73" s="11" t="s">
        <v>62</v>
      </c>
      <c r="N73" s="12">
        <v>29.4</v>
      </c>
      <c r="O73" s="11" t="s">
        <v>320</v>
      </c>
      <c r="P73" s="11" t="s">
        <v>63</v>
      </c>
      <c r="Q73" s="12">
        <v>18.809999999999999</v>
      </c>
      <c r="R73" s="12">
        <f t="shared" si="4"/>
        <v>77.509999999999991</v>
      </c>
      <c r="S73" s="11" t="s">
        <v>63</v>
      </c>
      <c r="T73" s="2"/>
      <c r="U73" s="2"/>
      <c r="V73" s="2"/>
      <c r="W73" s="1"/>
    </row>
    <row r="74" spans="1:23" ht="15.75">
      <c r="A74" s="11" t="s">
        <v>64</v>
      </c>
      <c r="B74" s="5" t="s">
        <v>109</v>
      </c>
      <c r="C74" s="4" t="s">
        <v>23</v>
      </c>
      <c r="D74" s="4" t="s">
        <v>25</v>
      </c>
      <c r="E74" s="4" t="s">
        <v>36</v>
      </c>
      <c r="F74" s="11" t="s">
        <v>271</v>
      </c>
      <c r="G74" s="11" t="s">
        <v>28</v>
      </c>
      <c r="H74" s="12">
        <v>5.49</v>
      </c>
      <c r="I74" s="4" t="s">
        <v>131</v>
      </c>
      <c r="J74" s="4" t="s">
        <v>70</v>
      </c>
      <c r="K74" s="13">
        <v>25.91</v>
      </c>
      <c r="L74" s="11" t="s">
        <v>340</v>
      </c>
      <c r="M74" s="11" t="s">
        <v>64</v>
      </c>
      <c r="N74" s="12">
        <v>25.11</v>
      </c>
      <c r="O74" s="11" t="s">
        <v>324</v>
      </c>
      <c r="P74" s="11" t="s">
        <v>65</v>
      </c>
      <c r="Q74" s="12">
        <v>17.88</v>
      </c>
      <c r="R74" s="12">
        <f t="shared" si="4"/>
        <v>74.389999999999986</v>
      </c>
      <c r="S74" s="11" t="s">
        <v>64</v>
      </c>
      <c r="T74" s="2"/>
      <c r="U74" s="2"/>
      <c r="V74" s="2"/>
      <c r="W74" s="1"/>
    </row>
    <row r="75" spans="1:23" ht="15.75">
      <c r="A75" s="11" t="s">
        <v>65</v>
      </c>
      <c r="B75" s="5" t="s">
        <v>103</v>
      </c>
      <c r="C75" s="4" t="s">
        <v>26</v>
      </c>
      <c r="D75" s="4" t="s">
        <v>28</v>
      </c>
      <c r="E75" s="4" t="s">
        <v>35</v>
      </c>
      <c r="F75" s="11" t="s">
        <v>264</v>
      </c>
      <c r="G75" s="11" t="s">
        <v>65</v>
      </c>
      <c r="H75" s="12">
        <v>6.57</v>
      </c>
      <c r="I75" s="4" t="s">
        <v>127</v>
      </c>
      <c r="J75" s="4" t="s">
        <v>64</v>
      </c>
      <c r="K75" s="13">
        <v>28.37</v>
      </c>
      <c r="L75" s="11" t="s">
        <v>338</v>
      </c>
      <c r="M75" s="11" t="s">
        <v>30</v>
      </c>
      <c r="N75" s="12">
        <v>21.39</v>
      </c>
      <c r="O75" s="11" t="s">
        <v>321</v>
      </c>
      <c r="P75" s="11" t="s">
        <v>66</v>
      </c>
      <c r="Q75" s="12">
        <v>16.13</v>
      </c>
      <c r="R75" s="12">
        <f t="shared" si="4"/>
        <v>72.460000000000008</v>
      </c>
      <c r="S75" s="11" t="s">
        <v>65</v>
      </c>
      <c r="T75" s="2"/>
      <c r="U75" s="2"/>
      <c r="V75" s="2"/>
      <c r="W75" s="1"/>
    </row>
    <row r="76" spans="1:23" ht="15.75">
      <c r="A76" s="11" t="s">
        <v>30</v>
      </c>
      <c r="B76" s="5" t="s">
        <v>108</v>
      </c>
      <c r="C76" s="4" t="s">
        <v>26</v>
      </c>
      <c r="D76" s="4" t="s">
        <v>25</v>
      </c>
      <c r="E76" s="4" t="s">
        <v>36</v>
      </c>
      <c r="F76" s="11" t="s">
        <v>265</v>
      </c>
      <c r="G76" s="11" t="s">
        <v>66</v>
      </c>
      <c r="H76" s="12">
        <v>4.55</v>
      </c>
      <c r="I76" s="4" t="s">
        <v>130</v>
      </c>
      <c r="J76" s="4" t="s">
        <v>65</v>
      </c>
      <c r="K76" s="13">
        <v>27.6</v>
      </c>
      <c r="L76" s="11" t="s">
        <v>331</v>
      </c>
      <c r="M76" s="11" t="s">
        <v>28</v>
      </c>
      <c r="N76" s="12">
        <v>18.510000000000002</v>
      </c>
      <c r="O76" s="11" t="s">
        <v>312</v>
      </c>
      <c r="P76" s="11" t="s">
        <v>329</v>
      </c>
      <c r="Q76" s="12">
        <v>16.5</v>
      </c>
      <c r="R76" s="12">
        <f t="shared" si="4"/>
        <v>67.160000000000011</v>
      </c>
      <c r="S76" s="11" t="s">
        <v>30</v>
      </c>
      <c r="T76" s="2"/>
      <c r="U76" s="2"/>
      <c r="V76" s="2"/>
      <c r="W76" s="1"/>
    </row>
    <row r="77" spans="1:23" ht="15.75">
      <c r="A77" s="11" t="s">
        <v>24</v>
      </c>
      <c r="B77" s="5" t="s">
        <v>94</v>
      </c>
      <c r="C77" s="4" t="s">
        <v>26</v>
      </c>
      <c r="D77" s="4" t="s">
        <v>28</v>
      </c>
      <c r="E77" s="4" t="s">
        <v>32</v>
      </c>
      <c r="F77" s="11" t="s">
        <v>262</v>
      </c>
      <c r="G77" s="11" t="s">
        <v>25</v>
      </c>
      <c r="H77" s="12">
        <v>5.55</v>
      </c>
      <c r="I77" s="4" t="s">
        <v>118</v>
      </c>
      <c r="J77" s="4" t="s">
        <v>62</v>
      </c>
      <c r="K77" s="13">
        <v>30</v>
      </c>
      <c r="L77" s="11" t="s">
        <v>337</v>
      </c>
      <c r="M77" s="11" t="s">
        <v>342</v>
      </c>
      <c r="N77" s="12">
        <v>15.99</v>
      </c>
      <c r="O77" s="11" t="s">
        <v>322</v>
      </c>
      <c r="P77" s="11" t="s">
        <v>68</v>
      </c>
      <c r="Q77" s="12">
        <v>15.16</v>
      </c>
      <c r="R77" s="12">
        <f t="shared" si="4"/>
        <v>66.7</v>
      </c>
      <c r="S77" s="11" t="s">
        <v>24</v>
      </c>
      <c r="T77" s="2"/>
      <c r="U77" s="2"/>
      <c r="V77" s="2"/>
      <c r="W77" s="1"/>
    </row>
    <row r="78" spans="1:23" ht="15.75">
      <c r="A78" s="11" t="s">
        <v>25</v>
      </c>
      <c r="B78" s="5" t="s">
        <v>107</v>
      </c>
      <c r="C78" s="4" t="s">
        <v>23</v>
      </c>
      <c r="D78" s="4" t="s">
        <v>25</v>
      </c>
      <c r="E78" s="4" t="s">
        <v>35</v>
      </c>
      <c r="F78" s="11" t="s">
        <v>278</v>
      </c>
      <c r="G78" s="11" t="s">
        <v>70</v>
      </c>
      <c r="H78" s="12">
        <v>3.86</v>
      </c>
      <c r="I78" s="4" t="s">
        <v>135</v>
      </c>
      <c r="J78" s="4" t="s">
        <v>136</v>
      </c>
      <c r="K78" s="13">
        <v>22.77</v>
      </c>
      <c r="L78" s="11" t="s">
        <v>341</v>
      </c>
      <c r="M78" s="11" t="s">
        <v>65</v>
      </c>
      <c r="N78" s="12">
        <v>22.89</v>
      </c>
      <c r="O78" s="11" t="s">
        <v>328</v>
      </c>
      <c r="P78" s="11" t="s">
        <v>67</v>
      </c>
      <c r="Q78" s="12">
        <v>15.48</v>
      </c>
      <c r="R78" s="12">
        <f t="shared" si="4"/>
        <v>65</v>
      </c>
      <c r="S78" s="11" t="s">
        <v>25</v>
      </c>
      <c r="T78" s="2"/>
      <c r="U78" s="2"/>
      <c r="V78" s="2"/>
      <c r="W78" s="1"/>
    </row>
    <row r="79" spans="1:23" ht="15.75">
      <c r="A79" s="11" t="s">
        <v>28</v>
      </c>
      <c r="B79" s="5" t="s">
        <v>99</v>
      </c>
      <c r="C79" s="4" t="s">
        <v>23</v>
      </c>
      <c r="D79" s="4" t="s">
        <v>25</v>
      </c>
      <c r="E79" s="4" t="s">
        <v>34</v>
      </c>
      <c r="F79" s="11" t="s">
        <v>266</v>
      </c>
      <c r="G79" s="11" t="s">
        <v>62</v>
      </c>
      <c r="H79" s="12">
        <v>8.14</v>
      </c>
      <c r="I79" s="4" t="s">
        <v>123</v>
      </c>
      <c r="J79" s="4" t="s">
        <v>30</v>
      </c>
      <c r="K79" s="13">
        <v>27.51</v>
      </c>
      <c r="L79" s="11" t="s">
        <v>330</v>
      </c>
      <c r="M79" s="11" t="s">
        <v>75</v>
      </c>
      <c r="N79" s="12">
        <v>12.51</v>
      </c>
      <c r="O79" s="11" t="s">
        <v>312</v>
      </c>
      <c r="P79" s="11" t="s">
        <v>329</v>
      </c>
      <c r="Q79" s="12">
        <v>16.5</v>
      </c>
      <c r="R79" s="12">
        <f t="shared" si="4"/>
        <v>64.66</v>
      </c>
      <c r="S79" s="11" t="s">
        <v>28</v>
      </c>
      <c r="T79" s="2"/>
      <c r="U79" s="2"/>
      <c r="V79" s="2"/>
      <c r="W79" s="1"/>
    </row>
    <row r="80" spans="1:23" ht="15.75">
      <c r="A80" s="11" t="s">
        <v>66</v>
      </c>
      <c r="B80" s="5" t="s">
        <v>91</v>
      </c>
      <c r="C80" s="4" t="s">
        <v>23</v>
      </c>
      <c r="D80" s="4" t="s">
        <v>25</v>
      </c>
      <c r="E80" s="4" t="s">
        <v>31</v>
      </c>
      <c r="F80" s="11" t="s">
        <v>276</v>
      </c>
      <c r="G80" s="11" t="s">
        <v>24</v>
      </c>
      <c r="H80" s="12">
        <v>5.69</v>
      </c>
      <c r="I80" s="4" t="s">
        <v>115</v>
      </c>
      <c r="J80" s="4" t="s">
        <v>77</v>
      </c>
      <c r="K80" s="13">
        <v>23.18</v>
      </c>
      <c r="L80" s="11" t="s">
        <v>334</v>
      </c>
      <c r="M80" s="11" t="s">
        <v>66</v>
      </c>
      <c r="N80" s="12">
        <v>18</v>
      </c>
      <c r="O80" s="11" t="s">
        <v>316</v>
      </c>
      <c r="P80" s="11" t="s">
        <v>24</v>
      </c>
      <c r="Q80" s="12">
        <v>16.920000000000002</v>
      </c>
      <c r="R80" s="12">
        <f t="shared" si="4"/>
        <v>63.79</v>
      </c>
      <c r="S80" s="11" t="s">
        <v>66</v>
      </c>
      <c r="T80" s="2"/>
      <c r="U80" s="2"/>
      <c r="V80" s="2"/>
      <c r="W80" s="1"/>
    </row>
    <row r="81" spans="1:23" ht="15.75">
      <c r="A81" s="11" t="s">
        <v>67</v>
      </c>
      <c r="B81" s="21" t="s">
        <v>313</v>
      </c>
      <c r="C81" s="4" t="s">
        <v>26</v>
      </c>
      <c r="D81" s="4" t="s">
        <v>28</v>
      </c>
      <c r="E81" s="4" t="s">
        <v>36</v>
      </c>
      <c r="F81" s="11" t="s">
        <v>267</v>
      </c>
      <c r="G81" s="11" t="s">
        <v>78</v>
      </c>
      <c r="H81" s="12">
        <v>2.35</v>
      </c>
      <c r="I81" s="4" t="s">
        <v>122</v>
      </c>
      <c r="J81" s="4" t="s">
        <v>166</v>
      </c>
      <c r="K81" s="13">
        <v>27.35</v>
      </c>
      <c r="L81" s="11" t="s">
        <v>332</v>
      </c>
      <c r="M81" s="11" t="s">
        <v>25</v>
      </c>
      <c r="N81" s="12">
        <v>18.989999999999998</v>
      </c>
      <c r="O81" s="11" t="s">
        <v>314</v>
      </c>
      <c r="P81" s="11" t="s">
        <v>70</v>
      </c>
      <c r="Q81" s="12">
        <v>12.94</v>
      </c>
      <c r="R81" s="12">
        <f t="shared" si="4"/>
        <v>61.63</v>
      </c>
      <c r="S81" s="11" t="s">
        <v>67</v>
      </c>
      <c r="T81" s="2"/>
      <c r="U81" s="2"/>
      <c r="V81" s="2"/>
      <c r="W81" s="1"/>
    </row>
    <row r="82" spans="1:23" ht="15.75">
      <c r="A82" s="11" t="s">
        <v>68</v>
      </c>
      <c r="B82" s="5" t="s">
        <v>207</v>
      </c>
      <c r="C82" s="4" t="s">
        <v>26</v>
      </c>
      <c r="D82" s="4" t="s">
        <v>28</v>
      </c>
      <c r="E82" s="4" t="s">
        <v>32</v>
      </c>
      <c r="F82" s="11" t="s">
        <v>268</v>
      </c>
      <c r="G82" s="11" t="s">
        <v>63</v>
      </c>
      <c r="H82" s="12">
        <v>7.75</v>
      </c>
      <c r="I82" s="4" t="s">
        <v>208</v>
      </c>
      <c r="J82" s="4" t="s">
        <v>66</v>
      </c>
      <c r="K82" s="13">
        <v>26.88</v>
      </c>
      <c r="L82" s="11" t="s">
        <v>337</v>
      </c>
      <c r="M82" s="11" t="s">
        <v>342</v>
      </c>
      <c r="N82" s="12">
        <v>15.99</v>
      </c>
      <c r="O82" s="11" t="s">
        <v>327</v>
      </c>
      <c r="P82" s="11" t="s">
        <v>75</v>
      </c>
      <c r="Q82" s="12">
        <v>10.01</v>
      </c>
      <c r="R82" s="12">
        <f t="shared" si="4"/>
        <v>60.629999999999995</v>
      </c>
      <c r="S82" s="11" t="s">
        <v>68</v>
      </c>
      <c r="T82" s="2"/>
      <c r="U82" s="2"/>
      <c r="V82" s="2"/>
      <c r="W82" s="1"/>
    </row>
    <row r="83" spans="1:23" ht="15.75">
      <c r="A83" s="11" t="s">
        <v>69</v>
      </c>
      <c r="B83" s="5" t="s">
        <v>104</v>
      </c>
      <c r="C83" s="4" t="s">
        <v>26</v>
      </c>
      <c r="D83" s="4" t="s">
        <v>28</v>
      </c>
      <c r="E83" s="4" t="s">
        <v>35</v>
      </c>
      <c r="F83" s="11" t="s">
        <v>270</v>
      </c>
      <c r="G83" s="11" t="s">
        <v>79</v>
      </c>
      <c r="H83" s="12">
        <v>1.96</v>
      </c>
      <c r="I83" s="4" t="s">
        <v>128</v>
      </c>
      <c r="J83" s="4" t="s">
        <v>69</v>
      </c>
      <c r="K83" s="13">
        <v>26.14</v>
      </c>
      <c r="L83" s="11" t="s">
        <v>271</v>
      </c>
      <c r="M83" s="11" t="s">
        <v>24</v>
      </c>
      <c r="N83" s="12">
        <v>21</v>
      </c>
      <c r="O83" s="11" t="s">
        <v>319</v>
      </c>
      <c r="P83" s="11" t="s">
        <v>72</v>
      </c>
      <c r="Q83" s="12">
        <v>11.12</v>
      </c>
      <c r="R83" s="12">
        <f t="shared" si="4"/>
        <v>60.22</v>
      </c>
      <c r="S83" s="11" t="s">
        <v>69</v>
      </c>
      <c r="T83" s="2"/>
      <c r="U83" s="2"/>
      <c r="V83" s="2"/>
      <c r="W83" s="1"/>
    </row>
    <row r="84" spans="1:23" ht="15.75">
      <c r="A84" s="11" t="s">
        <v>70</v>
      </c>
      <c r="B84" s="5" t="s">
        <v>110</v>
      </c>
      <c r="C84" s="4" t="s">
        <v>23</v>
      </c>
      <c r="D84" s="4" t="s">
        <v>25</v>
      </c>
      <c r="E84" s="4" t="s">
        <v>36</v>
      </c>
      <c r="F84" s="11" t="s">
        <v>272</v>
      </c>
      <c r="G84" s="11" t="s">
        <v>75</v>
      </c>
      <c r="H84" s="12">
        <v>2.75</v>
      </c>
      <c r="I84" s="4" t="s">
        <v>132</v>
      </c>
      <c r="J84" s="4" t="s">
        <v>71</v>
      </c>
      <c r="K84" s="13">
        <v>25.73</v>
      </c>
      <c r="L84" s="11" t="s">
        <v>299</v>
      </c>
      <c r="M84" s="11" t="s">
        <v>73</v>
      </c>
      <c r="N84" s="12">
        <v>12.99</v>
      </c>
      <c r="O84" s="11" t="s">
        <v>317</v>
      </c>
      <c r="P84" s="11" t="s">
        <v>30</v>
      </c>
      <c r="Q84" s="12">
        <v>17.41</v>
      </c>
      <c r="R84" s="12">
        <f t="shared" si="4"/>
        <v>58.879999999999995</v>
      </c>
      <c r="S84" s="11" t="s">
        <v>70</v>
      </c>
      <c r="T84" s="2"/>
      <c r="U84" s="2"/>
      <c r="V84" s="2"/>
      <c r="W84" s="1"/>
    </row>
    <row r="85" spans="1:23" ht="15.75">
      <c r="A85" s="11" t="s">
        <v>71</v>
      </c>
      <c r="B85" s="5" t="s">
        <v>101</v>
      </c>
      <c r="C85" s="4" t="s">
        <v>23</v>
      </c>
      <c r="D85" s="4" t="s">
        <v>25</v>
      </c>
      <c r="E85" s="4" t="s">
        <v>34</v>
      </c>
      <c r="F85" s="11" t="s">
        <v>223</v>
      </c>
      <c r="G85" s="11" t="s">
        <v>73</v>
      </c>
      <c r="H85" s="12">
        <v>3.43</v>
      </c>
      <c r="I85" s="4" t="s">
        <v>125</v>
      </c>
      <c r="J85" s="4" t="s">
        <v>79</v>
      </c>
      <c r="K85" s="13">
        <v>22.87</v>
      </c>
      <c r="L85" s="11" t="s">
        <v>335</v>
      </c>
      <c r="M85" s="11" t="s">
        <v>72</v>
      </c>
      <c r="N85" s="12">
        <v>14.01</v>
      </c>
      <c r="O85" s="11" t="s">
        <v>318</v>
      </c>
      <c r="P85" s="11" t="s">
        <v>64</v>
      </c>
      <c r="Q85" s="12">
        <v>18.43</v>
      </c>
      <c r="R85" s="12">
        <f t="shared" si="4"/>
        <v>58.74</v>
      </c>
      <c r="S85" s="11" t="s">
        <v>71</v>
      </c>
      <c r="T85" s="2"/>
      <c r="U85" s="2"/>
      <c r="V85" s="2"/>
      <c r="W85" s="1"/>
    </row>
    <row r="86" spans="1:23" ht="15.75">
      <c r="A86" s="11" t="s">
        <v>72</v>
      </c>
      <c r="B86" s="5" t="s">
        <v>100</v>
      </c>
      <c r="C86" s="4" t="s">
        <v>23</v>
      </c>
      <c r="D86" s="4" t="s">
        <v>25</v>
      </c>
      <c r="E86" s="4" t="s">
        <v>34</v>
      </c>
      <c r="F86" s="11" t="s">
        <v>277</v>
      </c>
      <c r="G86" s="11" t="s">
        <v>68</v>
      </c>
      <c r="H86" s="12">
        <v>4.16</v>
      </c>
      <c r="I86" s="4" t="s">
        <v>124</v>
      </c>
      <c r="J86" s="4" t="s">
        <v>78</v>
      </c>
      <c r="K86" s="13">
        <v>23.13</v>
      </c>
      <c r="L86" s="11" t="s">
        <v>303</v>
      </c>
      <c r="M86" s="11" t="s">
        <v>71</v>
      </c>
      <c r="N86" s="12">
        <v>15</v>
      </c>
      <c r="O86" s="11" t="s">
        <v>326</v>
      </c>
      <c r="P86" s="11" t="s">
        <v>69</v>
      </c>
      <c r="Q86" s="12">
        <v>14.61</v>
      </c>
      <c r="R86" s="12">
        <f t="shared" si="4"/>
        <v>56.899999999999991</v>
      </c>
      <c r="S86" s="11" t="s">
        <v>72</v>
      </c>
      <c r="T86" s="2"/>
      <c r="U86" s="2"/>
      <c r="V86" s="2"/>
      <c r="W86" s="1"/>
    </row>
    <row r="87" spans="1:23" ht="15.75">
      <c r="A87" s="11" t="s">
        <v>73</v>
      </c>
      <c r="B87" s="5" t="s">
        <v>93</v>
      </c>
      <c r="C87" s="4" t="s">
        <v>27</v>
      </c>
      <c r="D87" s="4" t="s">
        <v>28</v>
      </c>
      <c r="E87" s="4" t="s">
        <v>32</v>
      </c>
      <c r="F87" s="11" t="s">
        <v>269</v>
      </c>
      <c r="G87" s="11" t="s">
        <v>74</v>
      </c>
      <c r="H87" s="12">
        <v>3.33</v>
      </c>
      <c r="I87" s="4" t="s">
        <v>117</v>
      </c>
      <c r="J87" s="4" t="s">
        <v>67</v>
      </c>
      <c r="K87" s="13">
        <v>26.55</v>
      </c>
      <c r="L87" s="11" t="s">
        <v>337</v>
      </c>
      <c r="M87" s="11" t="s">
        <v>342</v>
      </c>
      <c r="N87" s="12">
        <v>15.99</v>
      </c>
      <c r="O87" s="11" t="s">
        <v>315</v>
      </c>
      <c r="P87" s="11" t="s">
        <v>239</v>
      </c>
      <c r="Q87" s="12">
        <v>10.63</v>
      </c>
      <c r="R87" s="12">
        <f t="shared" si="4"/>
        <v>56.5</v>
      </c>
      <c r="S87" s="11" t="s">
        <v>73</v>
      </c>
      <c r="T87" s="2"/>
      <c r="U87" s="2"/>
      <c r="V87" s="2"/>
      <c r="W87" s="1"/>
    </row>
    <row r="88" spans="1:23" ht="15.75">
      <c r="A88" s="11" t="s">
        <v>74</v>
      </c>
      <c r="B88" s="5" t="s">
        <v>112</v>
      </c>
      <c r="C88" s="4" t="s">
        <v>27</v>
      </c>
      <c r="D88" s="4" t="s">
        <v>28</v>
      </c>
      <c r="E88" s="4" t="s">
        <v>37</v>
      </c>
      <c r="F88" s="11" t="s">
        <v>241</v>
      </c>
      <c r="G88" s="11" t="s">
        <v>67</v>
      </c>
      <c r="H88" s="12">
        <v>4.51</v>
      </c>
      <c r="I88" s="4" t="s">
        <v>134</v>
      </c>
      <c r="J88" s="4" t="s">
        <v>28</v>
      </c>
      <c r="K88" s="13">
        <v>27.13</v>
      </c>
      <c r="L88" s="11" t="s">
        <v>333</v>
      </c>
      <c r="M88" s="11" t="s">
        <v>74</v>
      </c>
      <c r="N88" s="12">
        <v>12.81</v>
      </c>
      <c r="O88" s="11" t="s">
        <v>315</v>
      </c>
      <c r="P88" s="11" t="s">
        <v>239</v>
      </c>
      <c r="Q88" s="12">
        <v>10.63</v>
      </c>
      <c r="R88" s="12">
        <f t="shared" si="4"/>
        <v>55.08</v>
      </c>
      <c r="S88" s="11" t="s">
        <v>74</v>
      </c>
      <c r="T88" s="2"/>
      <c r="U88" s="2"/>
      <c r="V88" s="2"/>
      <c r="W88" s="1"/>
    </row>
    <row r="89" spans="1:23" ht="15.75">
      <c r="A89" s="11" t="s">
        <v>75</v>
      </c>
      <c r="B89" s="5" t="s">
        <v>95</v>
      </c>
      <c r="C89" s="4" t="s">
        <v>23</v>
      </c>
      <c r="D89" s="4" t="s">
        <v>25</v>
      </c>
      <c r="E89" s="4" t="s">
        <v>32</v>
      </c>
      <c r="F89" s="11" t="s">
        <v>275</v>
      </c>
      <c r="G89" s="11" t="s">
        <v>76</v>
      </c>
      <c r="H89" s="12">
        <v>2.65</v>
      </c>
      <c r="I89" s="4" t="s">
        <v>119</v>
      </c>
      <c r="J89" s="4" t="s">
        <v>76</v>
      </c>
      <c r="K89" s="13">
        <v>23.73</v>
      </c>
      <c r="L89" s="11" t="s">
        <v>337</v>
      </c>
      <c r="M89" s="11" t="s">
        <v>342</v>
      </c>
      <c r="N89" s="12">
        <v>15.99</v>
      </c>
      <c r="O89" s="11" t="s">
        <v>325</v>
      </c>
      <c r="P89" s="11" t="s">
        <v>71</v>
      </c>
      <c r="Q89" s="12">
        <v>12.67</v>
      </c>
      <c r="R89" s="12">
        <f t="shared" si="4"/>
        <v>55.04</v>
      </c>
      <c r="S89" s="11" t="s">
        <v>75</v>
      </c>
      <c r="T89" s="2"/>
      <c r="U89" s="2"/>
      <c r="V89" s="2"/>
      <c r="W89" s="1"/>
    </row>
    <row r="90" spans="1:23" ht="15.75">
      <c r="A90" s="11" t="s">
        <v>76</v>
      </c>
      <c r="B90" s="5" t="s">
        <v>97</v>
      </c>
      <c r="C90" s="4" t="s">
        <v>26</v>
      </c>
      <c r="D90" s="4" t="s">
        <v>28</v>
      </c>
      <c r="E90" s="4" t="s">
        <v>33</v>
      </c>
      <c r="F90" s="11" t="s">
        <v>248</v>
      </c>
      <c r="G90" s="11" t="s">
        <v>30</v>
      </c>
      <c r="H90" s="12">
        <v>6.31</v>
      </c>
      <c r="I90" s="4" t="s">
        <v>121</v>
      </c>
      <c r="J90" s="4" t="s">
        <v>75</v>
      </c>
      <c r="K90" s="13">
        <v>24.45</v>
      </c>
      <c r="L90" s="11" t="s">
        <v>236</v>
      </c>
      <c r="M90" s="11" t="s">
        <v>211</v>
      </c>
      <c r="N90" s="12">
        <v>0</v>
      </c>
      <c r="O90" s="11" t="s">
        <v>311</v>
      </c>
      <c r="P90" s="11" t="s">
        <v>76</v>
      </c>
      <c r="Q90" s="12">
        <v>7.91</v>
      </c>
      <c r="R90" s="12">
        <f t="shared" si="4"/>
        <v>38.67</v>
      </c>
      <c r="S90" s="11" t="s">
        <v>76</v>
      </c>
      <c r="T90" s="2"/>
      <c r="U90" s="2"/>
      <c r="V90" s="2"/>
      <c r="W90" s="1"/>
    </row>
    <row r="91" spans="1:23" ht="15.75">
      <c r="A91" s="11" t="s">
        <v>77</v>
      </c>
      <c r="B91" s="5" t="s">
        <v>89</v>
      </c>
      <c r="C91" s="4" t="s">
        <v>23</v>
      </c>
      <c r="D91" s="4" t="s">
        <v>25</v>
      </c>
      <c r="E91" s="4" t="s">
        <v>31</v>
      </c>
      <c r="F91" s="11" t="s">
        <v>273</v>
      </c>
      <c r="G91" s="11" t="s">
        <v>69</v>
      </c>
      <c r="H91" s="12">
        <v>4.12</v>
      </c>
      <c r="I91" s="4" t="s">
        <v>113</v>
      </c>
      <c r="J91" s="4" t="s">
        <v>73</v>
      </c>
      <c r="K91" s="13">
        <v>25.19</v>
      </c>
      <c r="L91" s="11" t="s">
        <v>236</v>
      </c>
      <c r="M91" s="11" t="s">
        <v>211</v>
      </c>
      <c r="N91" s="12">
        <v>0</v>
      </c>
      <c r="O91" s="11" t="s">
        <v>236</v>
      </c>
      <c r="P91" s="11" t="s">
        <v>211</v>
      </c>
      <c r="Q91" s="12">
        <v>0</v>
      </c>
      <c r="R91" s="12">
        <f t="shared" si="4"/>
        <v>29.310000000000002</v>
      </c>
      <c r="S91" s="11" t="s">
        <v>77</v>
      </c>
      <c r="T91" s="2"/>
      <c r="U91" s="2"/>
      <c r="V91" s="2"/>
      <c r="W91" s="1"/>
    </row>
    <row r="92" spans="1:23" ht="15.75">
      <c r="A92" s="11" t="s">
        <v>78</v>
      </c>
      <c r="B92" s="5" t="s">
        <v>96</v>
      </c>
      <c r="C92" s="4" t="s">
        <v>26</v>
      </c>
      <c r="D92" s="4" t="s">
        <v>25</v>
      </c>
      <c r="E92" s="4" t="s">
        <v>33</v>
      </c>
      <c r="F92" s="11" t="s">
        <v>274</v>
      </c>
      <c r="G92" s="11" t="s">
        <v>72</v>
      </c>
      <c r="H92" s="12">
        <v>3.53</v>
      </c>
      <c r="I92" s="4" t="s">
        <v>120</v>
      </c>
      <c r="J92" s="4" t="s">
        <v>74</v>
      </c>
      <c r="K92" s="13">
        <v>25.11</v>
      </c>
      <c r="L92" s="11" t="s">
        <v>236</v>
      </c>
      <c r="M92" s="11" t="s">
        <v>211</v>
      </c>
      <c r="N92" s="12">
        <v>0</v>
      </c>
      <c r="O92" s="11" t="s">
        <v>236</v>
      </c>
      <c r="P92" s="11" t="s">
        <v>211</v>
      </c>
      <c r="Q92" s="12">
        <v>0</v>
      </c>
      <c r="R92" s="12">
        <f t="shared" si="4"/>
        <v>28.64</v>
      </c>
      <c r="S92" s="11" t="s">
        <v>78</v>
      </c>
      <c r="T92" s="2"/>
      <c r="U92" s="2"/>
      <c r="V92" s="2"/>
      <c r="W92" s="1"/>
    </row>
    <row r="93" spans="1:23" ht="15.75">
      <c r="A93" s="11" t="s">
        <v>79</v>
      </c>
      <c r="B93" s="5" t="s">
        <v>98</v>
      </c>
      <c r="C93" s="4" t="s">
        <v>26</v>
      </c>
      <c r="D93" s="4" t="s">
        <v>28</v>
      </c>
      <c r="E93" s="4" t="s">
        <v>33</v>
      </c>
      <c r="F93" s="11" t="s">
        <v>236</v>
      </c>
      <c r="G93" s="11" t="s">
        <v>211</v>
      </c>
      <c r="H93" s="12">
        <v>0</v>
      </c>
      <c r="I93" s="4" t="s">
        <v>122</v>
      </c>
      <c r="J93" s="11" t="s">
        <v>166</v>
      </c>
      <c r="K93" s="13">
        <v>27.35</v>
      </c>
      <c r="L93" s="11" t="s">
        <v>236</v>
      </c>
      <c r="M93" s="11" t="s">
        <v>211</v>
      </c>
      <c r="N93" s="12">
        <v>0</v>
      </c>
      <c r="O93" s="11" t="s">
        <v>236</v>
      </c>
      <c r="P93" s="11" t="s">
        <v>211</v>
      </c>
      <c r="Q93" s="12">
        <v>0</v>
      </c>
      <c r="R93" s="12">
        <f t="shared" si="4"/>
        <v>27.35</v>
      </c>
      <c r="S93" s="11" t="s">
        <v>79</v>
      </c>
      <c r="T93" s="2"/>
      <c r="U93" s="2"/>
      <c r="V93" s="2"/>
      <c r="W93" s="1"/>
    </row>
    <row r="94" spans="1:23" ht="15.75">
      <c r="A94" s="11" t="s">
        <v>80</v>
      </c>
      <c r="B94" s="5" t="s">
        <v>92</v>
      </c>
      <c r="C94" s="4" t="s">
        <v>27</v>
      </c>
      <c r="D94" s="4" t="s">
        <v>28</v>
      </c>
      <c r="E94" s="4" t="s">
        <v>32</v>
      </c>
      <c r="F94" s="11" t="s">
        <v>236</v>
      </c>
      <c r="G94" s="11" t="s">
        <v>211</v>
      </c>
      <c r="H94" s="12">
        <v>0</v>
      </c>
      <c r="I94" s="4" t="s">
        <v>116</v>
      </c>
      <c r="J94" s="4" t="s">
        <v>68</v>
      </c>
      <c r="K94" s="13">
        <v>26.36</v>
      </c>
      <c r="L94" s="11" t="s">
        <v>236</v>
      </c>
      <c r="M94" s="11" t="s">
        <v>211</v>
      </c>
      <c r="N94" s="12">
        <v>0</v>
      </c>
      <c r="O94" s="11" t="s">
        <v>236</v>
      </c>
      <c r="P94" s="11" t="s">
        <v>211</v>
      </c>
      <c r="Q94" s="12">
        <v>0</v>
      </c>
      <c r="R94" s="12">
        <f t="shared" si="4"/>
        <v>26.36</v>
      </c>
      <c r="S94" s="11" t="s">
        <v>80</v>
      </c>
      <c r="T94" s="2"/>
      <c r="U94" s="2"/>
      <c r="V94" s="2"/>
      <c r="W94" s="1"/>
    </row>
    <row r="95" spans="1:23" ht="15.75">
      <c r="A95" s="11" t="s">
        <v>136</v>
      </c>
      <c r="B95" s="19" t="s">
        <v>90</v>
      </c>
      <c r="C95" s="20" t="s">
        <v>23</v>
      </c>
      <c r="D95" s="20" t="s">
        <v>25</v>
      </c>
      <c r="E95" s="20" t="s">
        <v>31</v>
      </c>
      <c r="F95" s="11" t="s">
        <v>279</v>
      </c>
      <c r="G95" s="11" t="s">
        <v>77</v>
      </c>
      <c r="H95" s="12">
        <v>2.5099999999999998</v>
      </c>
      <c r="I95" s="4" t="s">
        <v>114</v>
      </c>
      <c r="J95" s="4" t="s">
        <v>201</v>
      </c>
      <c r="K95" s="13">
        <v>22.51</v>
      </c>
      <c r="L95" s="11" t="s">
        <v>236</v>
      </c>
      <c r="M95" s="11" t="s">
        <v>211</v>
      </c>
      <c r="N95" s="12">
        <v>0</v>
      </c>
      <c r="O95" s="11" t="s">
        <v>236</v>
      </c>
      <c r="P95" s="11" t="s">
        <v>211</v>
      </c>
      <c r="Q95" s="12">
        <v>0</v>
      </c>
      <c r="R95" s="12">
        <f t="shared" si="4"/>
        <v>25.020000000000003</v>
      </c>
      <c r="S95" s="11" t="s">
        <v>136</v>
      </c>
      <c r="T95" s="2"/>
      <c r="U95" s="2"/>
      <c r="V95" s="2"/>
      <c r="W95" s="1"/>
    </row>
    <row r="96" spans="1:23" ht="15.75">
      <c r="A96" s="11" t="s">
        <v>201</v>
      </c>
      <c r="B96" s="5" t="s">
        <v>111</v>
      </c>
      <c r="C96" s="4" t="s">
        <v>23</v>
      </c>
      <c r="D96" s="4" t="s">
        <v>25</v>
      </c>
      <c r="E96" s="4" t="s">
        <v>37</v>
      </c>
      <c r="F96" s="11" t="s">
        <v>236</v>
      </c>
      <c r="G96" s="11" t="s">
        <v>211</v>
      </c>
      <c r="H96" s="12">
        <v>0</v>
      </c>
      <c r="I96" s="4" t="s">
        <v>133</v>
      </c>
      <c r="J96" s="4" t="s">
        <v>80</v>
      </c>
      <c r="K96" s="13">
        <v>22.82</v>
      </c>
      <c r="L96" s="11" t="s">
        <v>236</v>
      </c>
      <c r="M96" s="11" t="s">
        <v>211</v>
      </c>
      <c r="N96" s="12">
        <v>0</v>
      </c>
      <c r="O96" s="11" t="s">
        <v>236</v>
      </c>
      <c r="P96" s="11" t="s">
        <v>211</v>
      </c>
      <c r="Q96" s="12">
        <v>0</v>
      </c>
      <c r="R96" s="12">
        <f t="shared" si="4"/>
        <v>22.82</v>
      </c>
      <c r="S96" s="11" t="s">
        <v>201</v>
      </c>
      <c r="T96" s="2"/>
      <c r="U96" s="2"/>
      <c r="V96" s="2"/>
      <c r="W96" s="1"/>
    </row>
    <row r="97" spans="1:23" ht="15.75">
      <c r="T97" s="2"/>
      <c r="U97" s="2"/>
      <c r="V97" s="2"/>
      <c r="W97" s="1"/>
    </row>
    <row r="98" spans="1:23" ht="15.75">
      <c r="T98" s="2"/>
      <c r="U98" s="2"/>
      <c r="V98" s="2"/>
      <c r="W98" s="1"/>
    </row>
    <row r="99" spans="1:23" ht="41.25" customHeight="1">
      <c r="A99" s="38" t="s">
        <v>373</v>
      </c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2"/>
      <c r="U99" s="2"/>
      <c r="V99" s="2"/>
      <c r="W99" s="1"/>
    </row>
    <row r="100" spans="1:23" ht="18.75">
      <c r="A100" s="39" t="s">
        <v>372</v>
      </c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2"/>
      <c r="U100" s="2"/>
      <c r="V100" s="2"/>
      <c r="W100" s="1"/>
    </row>
    <row r="101" spans="1:23" ht="15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1"/>
    </row>
    <row r="102" spans="1:23" ht="18.75">
      <c r="A102" s="37" t="s">
        <v>377</v>
      </c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2"/>
      <c r="U102" s="2"/>
      <c r="V102" s="2"/>
      <c r="W102" s="1"/>
    </row>
    <row r="103" spans="1:23" ht="30.75" customHeight="1">
      <c r="A103" s="29" t="s">
        <v>87</v>
      </c>
      <c r="B103" s="31" t="s">
        <v>81</v>
      </c>
      <c r="C103" s="29" t="s">
        <v>82</v>
      </c>
      <c r="D103" s="31" t="s">
        <v>84</v>
      </c>
      <c r="E103" s="31" t="s">
        <v>83</v>
      </c>
      <c r="F103" s="28" t="s">
        <v>212</v>
      </c>
      <c r="G103" s="28"/>
      <c r="H103" s="28"/>
      <c r="I103" s="33" t="s">
        <v>215</v>
      </c>
      <c r="J103" s="34"/>
      <c r="K103" s="35"/>
      <c r="L103" s="33" t="s">
        <v>216</v>
      </c>
      <c r="M103" s="34"/>
      <c r="N103" s="35"/>
      <c r="O103" s="33" t="s">
        <v>217</v>
      </c>
      <c r="P103" s="34"/>
      <c r="Q103" s="35"/>
      <c r="R103" s="36" t="s">
        <v>213</v>
      </c>
      <c r="S103" s="28" t="s">
        <v>85</v>
      </c>
      <c r="T103" s="2"/>
      <c r="U103" s="2"/>
      <c r="V103" s="2"/>
      <c r="W103" s="1"/>
    </row>
    <row r="104" spans="1:23" ht="30" customHeight="1">
      <c r="A104" s="30"/>
      <c r="B104" s="32"/>
      <c r="C104" s="30"/>
      <c r="D104" s="32"/>
      <c r="E104" s="32"/>
      <c r="F104" s="10" t="s">
        <v>214</v>
      </c>
      <c r="G104" s="3" t="s">
        <v>85</v>
      </c>
      <c r="H104" s="3" t="s">
        <v>86</v>
      </c>
      <c r="I104" s="10" t="s">
        <v>214</v>
      </c>
      <c r="J104" s="3" t="s">
        <v>85</v>
      </c>
      <c r="K104" s="3" t="s">
        <v>86</v>
      </c>
      <c r="L104" s="10" t="s">
        <v>214</v>
      </c>
      <c r="M104" s="3" t="s">
        <v>85</v>
      </c>
      <c r="N104" s="3" t="s">
        <v>86</v>
      </c>
      <c r="O104" s="10" t="s">
        <v>214</v>
      </c>
      <c r="P104" s="3" t="s">
        <v>85</v>
      </c>
      <c r="Q104" s="3" t="s">
        <v>86</v>
      </c>
      <c r="R104" s="36"/>
      <c r="S104" s="28"/>
      <c r="T104" s="2"/>
      <c r="U104" s="2"/>
      <c r="V104" s="2"/>
      <c r="W104" s="1"/>
    </row>
    <row r="105" spans="1:23" ht="15.75">
      <c r="A105" s="11" t="s">
        <v>62</v>
      </c>
      <c r="B105" s="5" t="s">
        <v>149</v>
      </c>
      <c r="C105" s="4" t="s">
        <v>143</v>
      </c>
      <c r="D105" s="4" t="s">
        <v>68</v>
      </c>
      <c r="E105" s="4" t="s">
        <v>36</v>
      </c>
      <c r="F105" s="11" t="s">
        <v>254</v>
      </c>
      <c r="G105" s="11" t="s">
        <v>62</v>
      </c>
      <c r="H105" s="12">
        <v>7.96</v>
      </c>
      <c r="I105" s="4" t="s">
        <v>161</v>
      </c>
      <c r="J105" s="4" t="s">
        <v>63</v>
      </c>
      <c r="K105" s="13">
        <v>27.77</v>
      </c>
      <c r="L105" s="11" t="s">
        <v>352</v>
      </c>
      <c r="M105" s="11" t="s">
        <v>62</v>
      </c>
      <c r="N105" s="12">
        <v>28.71</v>
      </c>
      <c r="O105" s="11" t="s">
        <v>347</v>
      </c>
      <c r="P105" s="11" t="s">
        <v>62</v>
      </c>
      <c r="Q105" s="12">
        <v>20</v>
      </c>
      <c r="R105" s="12">
        <f t="shared" ref="R105:R120" si="5">Q105+N105+K105+H105</f>
        <v>84.44</v>
      </c>
      <c r="S105" s="11" t="s">
        <v>62</v>
      </c>
      <c r="T105" s="2"/>
      <c r="U105" s="2"/>
      <c r="V105" s="2"/>
      <c r="W105" s="1"/>
    </row>
    <row r="106" spans="1:23" ht="15.75">
      <c r="A106" s="11" t="s">
        <v>63</v>
      </c>
      <c r="B106" s="5" t="s">
        <v>146</v>
      </c>
      <c r="C106" s="4" t="s">
        <v>143</v>
      </c>
      <c r="D106" s="4" t="s">
        <v>28</v>
      </c>
      <c r="E106" s="4" t="s">
        <v>35</v>
      </c>
      <c r="F106" s="11" t="s">
        <v>253</v>
      </c>
      <c r="G106" s="11" t="s">
        <v>30</v>
      </c>
      <c r="H106" s="12">
        <v>5.12</v>
      </c>
      <c r="I106" s="4" t="s">
        <v>160</v>
      </c>
      <c r="J106" s="4" t="s">
        <v>62</v>
      </c>
      <c r="K106" s="13">
        <v>30</v>
      </c>
      <c r="L106" s="11" t="s">
        <v>394</v>
      </c>
      <c r="M106" s="11" t="s">
        <v>63</v>
      </c>
      <c r="N106" s="12">
        <f>L106*1.5</f>
        <v>27.150000000000002</v>
      </c>
      <c r="O106" s="11" t="s">
        <v>396</v>
      </c>
      <c r="P106" s="11" t="s">
        <v>64</v>
      </c>
      <c r="Q106" s="12">
        <v>16.14</v>
      </c>
      <c r="R106" s="12">
        <f t="shared" si="5"/>
        <v>78.410000000000011</v>
      </c>
      <c r="S106" s="11" t="s">
        <v>63</v>
      </c>
      <c r="T106" s="2"/>
      <c r="U106" s="2"/>
      <c r="V106" s="2"/>
      <c r="W106" s="1"/>
    </row>
    <row r="107" spans="1:23" ht="15.75">
      <c r="A107" s="11" t="s">
        <v>64</v>
      </c>
      <c r="B107" s="5" t="s">
        <v>147</v>
      </c>
      <c r="C107" s="4" t="s">
        <v>148</v>
      </c>
      <c r="D107" s="4" t="s">
        <v>66</v>
      </c>
      <c r="E107" s="4" t="s">
        <v>35</v>
      </c>
      <c r="F107" s="11" t="s">
        <v>399</v>
      </c>
      <c r="G107" s="11" t="s">
        <v>63</v>
      </c>
      <c r="H107" s="12">
        <v>6.35</v>
      </c>
      <c r="I107" s="11" t="s">
        <v>393</v>
      </c>
      <c r="J107" s="4" t="s">
        <v>30</v>
      </c>
      <c r="K107" s="13">
        <v>27.51</v>
      </c>
      <c r="L107" s="11" t="s">
        <v>348</v>
      </c>
      <c r="M107" s="11" t="s">
        <v>64</v>
      </c>
      <c r="N107" s="12">
        <f>L107*1.5</f>
        <v>25.349999999999998</v>
      </c>
      <c r="O107" s="11" t="s">
        <v>282</v>
      </c>
      <c r="P107" s="11" t="s">
        <v>30</v>
      </c>
      <c r="Q107" s="12">
        <v>13.14</v>
      </c>
      <c r="R107" s="12">
        <f t="shared" si="5"/>
        <v>72.349999999999994</v>
      </c>
      <c r="S107" s="11" t="s">
        <v>64</v>
      </c>
      <c r="T107" s="2"/>
      <c r="U107" s="2"/>
      <c r="V107" s="2"/>
      <c r="W107" s="1"/>
    </row>
    <row r="108" spans="1:23" ht="15.75">
      <c r="A108" s="11" t="s">
        <v>65</v>
      </c>
      <c r="B108" s="5" t="s">
        <v>144</v>
      </c>
      <c r="C108" s="4" t="s">
        <v>143</v>
      </c>
      <c r="D108" s="4" t="s">
        <v>68</v>
      </c>
      <c r="E108" s="4" t="s">
        <v>33</v>
      </c>
      <c r="F108" s="11" t="s">
        <v>258</v>
      </c>
      <c r="G108" s="11" t="s">
        <v>64</v>
      </c>
      <c r="H108" s="12">
        <v>5.98</v>
      </c>
      <c r="I108" s="4" t="s">
        <v>158</v>
      </c>
      <c r="J108" s="4" t="s">
        <v>194</v>
      </c>
      <c r="K108" s="13">
        <v>22.94</v>
      </c>
      <c r="L108" s="11" t="s">
        <v>398</v>
      </c>
      <c r="M108" s="11" t="s">
        <v>65</v>
      </c>
      <c r="N108" s="12">
        <f>L108*1.5</f>
        <v>15.299999999999999</v>
      </c>
      <c r="O108" s="11" t="s">
        <v>397</v>
      </c>
      <c r="P108" s="11" t="s">
        <v>25</v>
      </c>
      <c r="Q108" s="12">
        <v>12.79</v>
      </c>
      <c r="R108" s="12">
        <f t="shared" si="5"/>
        <v>57.010000000000005</v>
      </c>
      <c r="S108" s="11" t="s">
        <v>65</v>
      </c>
      <c r="T108" s="2"/>
      <c r="U108" s="2"/>
      <c r="V108" s="2"/>
      <c r="W108" s="1"/>
    </row>
    <row r="109" spans="1:23" ht="15.75">
      <c r="A109" s="11" t="s">
        <v>30</v>
      </c>
      <c r="B109" s="5" t="s">
        <v>153</v>
      </c>
      <c r="C109" s="4" t="s">
        <v>143</v>
      </c>
      <c r="D109" s="4" t="s">
        <v>68</v>
      </c>
      <c r="E109" s="4" t="s">
        <v>38</v>
      </c>
      <c r="F109" s="11" t="s">
        <v>245</v>
      </c>
      <c r="G109" s="11" t="s">
        <v>68</v>
      </c>
      <c r="H109" s="12">
        <v>3.08</v>
      </c>
      <c r="I109" s="4" t="s">
        <v>165</v>
      </c>
      <c r="J109" s="4" t="s">
        <v>65</v>
      </c>
      <c r="K109" s="13">
        <v>27.66</v>
      </c>
      <c r="L109" s="11" t="s">
        <v>350</v>
      </c>
      <c r="M109" s="11" t="s">
        <v>30</v>
      </c>
      <c r="N109" s="12">
        <v>9.99</v>
      </c>
      <c r="O109" s="11" t="s">
        <v>395</v>
      </c>
      <c r="P109" s="11" t="s">
        <v>63</v>
      </c>
      <c r="Q109" s="12">
        <v>16.22</v>
      </c>
      <c r="R109" s="12">
        <f t="shared" si="5"/>
        <v>56.95</v>
      </c>
      <c r="S109" s="11" t="s">
        <v>30</v>
      </c>
      <c r="T109" s="2"/>
      <c r="U109" s="2"/>
      <c r="V109" s="2"/>
      <c r="W109" s="1"/>
    </row>
    <row r="110" spans="1:23" ht="15.75">
      <c r="A110" s="11" t="s">
        <v>24</v>
      </c>
      <c r="B110" s="5" t="s">
        <v>209</v>
      </c>
      <c r="C110" s="4" t="s">
        <v>148</v>
      </c>
      <c r="D110" s="4" t="s">
        <v>66</v>
      </c>
      <c r="E110" s="4" t="s">
        <v>34</v>
      </c>
      <c r="F110" s="11" t="s">
        <v>256</v>
      </c>
      <c r="G110" s="11" t="s">
        <v>65</v>
      </c>
      <c r="H110" s="12">
        <v>5.38</v>
      </c>
      <c r="I110" s="4" t="s">
        <v>210</v>
      </c>
      <c r="J110" s="4" t="s">
        <v>67</v>
      </c>
      <c r="K110" s="13">
        <v>23.01</v>
      </c>
      <c r="L110" s="11" t="s">
        <v>267</v>
      </c>
      <c r="M110" s="11" t="s">
        <v>24</v>
      </c>
      <c r="N110" s="12">
        <v>9</v>
      </c>
      <c r="O110" s="11" t="s">
        <v>343</v>
      </c>
      <c r="P110" s="11" t="s">
        <v>65</v>
      </c>
      <c r="Q110" s="12">
        <v>13.29</v>
      </c>
      <c r="R110" s="12">
        <f t="shared" si="5"/>
        <v>50.68</v>
      </c>
      <c r="S110" s="11" t="s">
        <v>24</v>
      </c>
      <c r="T110" s="2"/>
      <c r="U110" s="2"/>
      <c r="V110" s="2"/>
      <c r="W110" s="1"/>
    </row>
    <row r="111" spans="1:23" ht="15.75">
      <c r="A111" s="11" t="s">
        <v>25</v>
      </c>
      <c r="B111" s="5" t="s">
        <v>141</v>
      </c>
      <c r="C111" s="4" t="s">
        <v>27</v>
      </c>
      <c r="D111" s="4" t="s">
        <v>66</v>
      </c>
      <c r="E111" s="4" t="s">
        <v>33</v>
      </c>
      <c r="F111" s="11" t="s">
        <v>223</v>
      </c>
      <c r="G111" s="11" t="s">
        <v>67</v>
      </c>
      <c r="H111" s="12">
        <v>3.37</v>
      </c>
      <c r="I111" s="4" t="s">
        <v>52</v>
      </c>
      <c r="J111" s="4" t="s">
        <v>72</v>
      </c>
      <c r="K111" s="13">
        <v>21.81</v>
      </c>
      <c r="L111" s="11" t="s">
        <v>349</v>
      </c>
      <c r="M111" s="11" t="s">
        <v>28</v>
      </c>
      <c r="N111" s="12">
        <v>7.14</v>
      </c>
      <c r="O111" s="11" t="s">
        <v>345</v>
      </c>
      <c r="P111" s="11" t="s">
        <v>28</v>
      </c>
      <c r="Q111" s="12">
        <v>12.03</v>
      </c>
      <c r="R111" s="12">
        <f t="shared" si="5"/>
        <v>44.349999999999994</v>
      </c>
      <c r="S111" s="11" t="s">
        <v>25</v>
      </c>
      <c r="T111" s="2"/>
      <c r="U111" s="2"/>
      <c r="V111" s="2"/>
      <c r="W111" s="1"/>
    </row>
    <row r="112" spans="1:23" ht="15.75">
      <c r="A112" s="11" t="s">
        <v>28</v>
      </c>
      <c r="B112" s="5" t="s">
        <v>140</v>
      </c>
      <c r="C112" s="4" t="s">
        <v>27</v>
      </c>
      <c r="D112" s="4" t="s">
        <v>66</v>
      </c>
      <c r="E112" s="4" t="s">
        <v>33</v>
      </c>
      <c r="F112" s="11" t="s">
        <v>255</v>
      </c>
      <c r="G112" s="11" t="s">
        <v>25</v>
      </c>
      <c r="H112" s="12">
        <v>4.8099999999999996</v>
      </c>
      <c r="I112" s="4" t="s">
        <v>157</v>
      </c>
      <c r="J112" s="4" t="s">
        <v>28</v>
      </c>
      <c r="K112" s="13">
        <v>24.7</v>
      </c>
      <c r="L112" s="11" t="s">
        <v>236</v>
      </c>
      <c r="M112" s="11" t="s">
        <v>211</v>
      </c>
      <c r="N112" s="12">
        <v>0</v>
      </c>
      <c r="O112" s="11" t="s">
        <v>344</v>
      </c>
      <c r="P112" s="11" t="s">
        <v>24</v>
      </c>
      <c r="Q112" s="12">
        <v>12.38</v>
      </c>
      <c r="R112" s="12">
        <f t="shared" si="5"/>
        <v>41.89</v>
      </c>
      <c r="S112" s="11" t="s">
        <v>28</v>
      </c>
      <c r="T112" s="2"/>
      <c r="U112" s="2"/>
      <c r="V112" s="2"/>
      <c r="W112" s="1"/>
    </row>
    <row r="113" spans="1:23" ht="15.75">
      <c r="A113" s="11" t="s">
        <v>66</v>
      </c>
      <c r="B113" s="5" t="s">
        <v>145</v>
      </c>
      <c r="C113" s="4" t="s">
        <v>27</v>
      </c>
      <c r="D113" s="4" t="s">
        <v>66</v>
      </c>
      <c r="E113" s="4" t="s">
        <v>34</v>
      </c>
      <c r="F113" s="11" t="s">
        <v>261</v>
      </c>
      <c r="G113" s="11" t="s">
        <v>28</v>
      </c>
      <c r="H113" s="12">
        <v>3.75</v>
      </c>
      <c r="I113" s="4" t="s">
        <v>159</v>
      </c>
      <c r="J113" s="4" t="s">
        <v>73</v>
      </c>
      <c r="K113" s="13">
        <v>21.6</v>
      </c>
      <c r="L113" s="11" t="s">
        <v>351</v>
      </c>
      <c r="M113" s="11" t="s">
        <v>25</v>
      </c>
      <c r="N113" s="12">
        <v>8.01</v>
      </c>
      <c r="O113" s="11" t="s">
        <v>346</v>
      </c>
      <c r="P113" s="11" t="s">
        <v>66</v>
      </c>
      <c r="Q113" s="12">
        <v>8.19</v>
      </c>
      <c r="R113" s="12">
        <f t="shared" si="5"/>
        <v>41.55</v>
      </c>
      <c r="S113" s="11" t="s">
        <v>66</v>
      </c>
      <c r="T113" s="2"/>
      <c r="U113" s="2"/>
      <c r="V113" s="2"/>
      <c r="W113" s="1"/>
    </row>
    <row r="114" spans="1:23" ht="15.75">
      <c r="A114" s="11" t="s">
        <v>67</v>
      </c>
      <c r="B114" s="5" t="s">
        <v>150</v>
      </c>
      <c r="C114" s="4" t="s">
        <v>148</v>
      </c>
      <c r="D114" s="4" t="s">
        <v>67</v>
      </c>
      <c r="E114" s="4" t="s">
        <v>36</v>
      </c>
      <c r="F114" s="11" t="s">
        <v>371</v>
      </c>
      <c r="G114" s="11" t="s">
        <v>211</v>
      </c>
      <c r="H114" s="12">
        <v>0</v>
      </c>
      <c r="I114" s="4" t="s">
        <v>162</v>
      </c>
      <c r="J114" s="4" t="s">
        <v>64</v>
      </c>
      <c r="K114" s="13">
        <v>27.71</v>
      </c>
      <c r="L114" s="11" t="s">
        <v>371</v>
      </c>
      <c r="M114" s="11" t="s">
        <v>211</v>
      </c>
      <c r="N114" s="12">
        <v>0</v>
      </c>
      <c r="O114" s="11" t="s">
        <v>371</v>
      </c>
      <c r="P114" s="11" t="s">
        <v>211</v>
      </c>
      <c r="Q114" s="12">
        <v>0</v>
      </c>
      <c r="R114" s="12">
        <f t="shared" si="5"/>
        <v>27.71</v>
      </c>
      <c r="S114" s="11" t="s">
        <v>67</v>
      </c>
      <c r="T114" s="2"/>
      <c r="U114" s="2"/>
      <c r="V114" s="2"/>
      <c r="W114" s="1"/>
    </row>
    <row r="115" spans="1:23" ht="15.75">
      <c r="A115" s="11" t="s">
        <v>68</v>
      </c>
      <c r="B115" s="5" t="s">
        <v>152</v>
      </c>
      <c r="C115" s="4" t="s">
        <v>27</v>
      </c>
      <c r="D115" s="4" t="s">
        <v>66</v>
      </c>
      <c r="E115" s="4" t="s">
        <v>34</v>
      </c>
      <c r="F115" s="11" t="s">
        <v>260</v>
      </c>
      <c r="G115" s="11" t="s">
        <v>24</v>
      </c>
      <c r="H115" s="12">
        <v>4.9800000000000004</v>
      </c>
      <c r="I115" s="4" t="s">
        <v>164</v>
      </c>
      <c r="J115" s="4" t="s">
        <v>71</v>
      </c>
      <c r="K115" s="13">
        <v>21.95</v>
      </c>
      <c r="L115" s="11" t="s">
        <v>236</v>
      </c>
      <c r="M115" s="11" t="s">
        <v>211</v>
      </c>
      <c r="N115" s="12">
        <v>0</v>
      </c>
      <c r="O115" s="11" t="s">
        <v>236</v>
      </c>
      <c r="P115" s="11" t="s">
        <v>211</v>
      </c>
      <c r="Q115" s="12">
        <v>0</v>
      </c>
      <c r="R115" s="12">
        <f t="shared" si="5"/>
        <v>26.93</v>
      </c>
      <c r="S115" s="11" t="s">
        <v>68</v>
      </c>
      <c r="T115" s="2"/>
      <c r="U115" s="2"/>
      <c r="V115" s="2"/>
      <c r="W115" s="1"/>
    </row>
    <row r="116" spans="1:23" ht="15.75">
      <c r="A116" s="11" t="s">
        <v>69</v>
      </c>
      <c r="B116" s="5" t="s">
        <v>139</v>
      </c>
      <c r="C116" s="4" t="s">
        <v>27</v>
      </c>
      <c r="D116" s="4" t="s">
        <v>66</v>
      </c>
      <c r="E116" s="4" t="s">
        <v>31</v>
      </c>
      <c r="F116" s="11" t="s">
        <v>259</v>
      </c>
      <c r="G116" s="11" t="s">
        <v>66</v>
      </c>
      <c r="H116" s="12">
        <v>3.56</v>
      </c>
      <c r="I116" s="4" t="s">
        <v>156</v>
      </c>
      <c r="J116" s="4" t="s">
        <v>70</v>
      </c>
      <c r="K116" s="13">
        <v>22.88</v>
      </c>
      <c r="L116" s="11" t="s">
        <v>236</v>
      </c>
      <c r="M116" s="11" t="s">
        <v>211</v>
      </c>
      <c r="N116" s="12">
        <v>0</v>
      </c>
      <c r="O116" s="11" t="s">
        <v>236</v>
      </c>
      <c r="P116" s="11" t="s">
        <v>211</v>
      </c>
      <c r="Q116" s="12">
        <v>0</v>
      </c>
      <c r="R116" s="12">
        <f t="shared" si="5"/>
        <v>26.439999999999998</v>
      </c>
      <c r="S116" s="11" t="s">
        <v>69</v>
      </c>
      <c r="T116" s="2"/>
      <c r="U116" s="2"/>
      <c r="V116" s="2"/>
      <c r="W116" s="1"/>
    </row>
    <row r="117" spans="1:23" ht="15.75">
      <c r="A117" s="11" t="s">
        <v>70</v>
      </c>
      <c r="B117" s="5" t="s">
        <v>151</v>
      </c>
      <c r="C117" s="4" t="s">
        <v>148</v>
      </c>
      <c r="D117" s="4" t="s">
        <v>67</v>
      </c>
      <c r="E117" s="4" t="s">
        <v>36</v>
      </c>
      <c r="F117" s="11" t="s">
        <v>371</v>
      </c>
      <c r="G117" s="11" t="s">
        <v>211</v>
      </c>
      <c r="H117" s="12">
        <v>0</v>
      </c>
      <c r="I117" s="4" t="s">
        <v>163</v>
      </c>
      <c r="J117" s="4" t="s">
        <v>24</v>
      </c>
      <c r="K117" s="13">
        <v>24.91</v>
      </c>
      <c r="L117" s="11" t="s">
        <v>371</v>
      </c>
      <c r="M117" s="11" t="s">
        <v>211</v>
      </c>
      <c r="N117" s="12">
        <v>0</v>
      </c>
      <c r="O117" s="11" t="s">
        <v>371</v>
      </c>
      <c r="P117" s="11" t="s">
        <v>211</v>
      </c>
      <c r="Q117" s="12">
        <v>0</v>
      </c>
      <c r="R117" s="12">
        <f t="shared" si="5"/>
        <v>24.91</v>
      </c>
      <c r="S117" s="11" t="s">
        <v>70</v>
      </c>
      <c r="T117" s="2"/>
      <c r="U117" s="2"/>
      <c r="V117" s="2"/>
      <c r="W117" s="1"/>
    </row>
    <row r="118" spans="1:23" ht="15.75">
      <c r="A118" s="11" t="s">
        <v>71</v>
      </c>
      <c r="B118" s="5" t="s">
        <v>138</v>
      </c>
      <c r="C118" s="4" t="s">
        <v>27</v>
      </c>
      <c r="D118" s="4" t="s">
        <v>66</v>
      </c>
      <c r="E118" s="4" t="s">
        <v>31</v>
      </c>
      <c r="F118" s="11" t="s">
        <v>236</v>
      </c>
      <c r="G118" s="11" t="s">
        <v>211</v>
      </c>
      <c r="H118" s="12">
        <v>0</v>
      </c>
      <c r="I118" s="4" t="s">
        <v>155</v>
      </c>
      <c r="J118" s="4" t="s">
        <v>25</v>
      </c>
      <c r="K118" s="13">
        <v>24.85</v>
      </c>
      <c r="L118" s="11" t="s">
        <v>236</v>
      </c>
      <c r="M118" s="11" t="s">
        <v>211</v>
      </c>
      <c r="N118" s="12">
        <v>0</v>
      </c>
      <c r="O118" s="11" t="s">
        <v>236</v>
      </c>
      <c r="P118" s="11" t="s">
        <v>211</v>
      </c>
      <c r="Q118" s="12">
        <v>0</v>
      </c>
      <c r="R118" s="12">
        <f t="shared" si="5"/>
        <v>24.85</v>
      </c>
      <c r="S118" s="11" t="s">
        <v>71</v>
      </c>
      <c r="T118" s="2"/>
      <c r="U118" s="2"/>
      <c r="V118" s="2"/>
      <c r="W118" s="1"/>
    </row>
    <row r="119" spans="1:23" ht="15.75">
      <c r="A119" s="11" t="s">
        <v>72</v>
      </c>
      <c r="B119" s="5" t="s">
        <v>137</v>
      </c>
      <c r="C119" s="4" t="s">
        <v>27</v>
      </c>
      <c r="D119" s="4" t="s">
        <v>66</v>
      </c>
      <c r="E119" s="4" t="s">
        <v>32</v>
      </c>
      <c r="F119" s="11" t="s">
        <v>236</v>
      </c>
      <c r="G119" s="11" t="s">
        <v>211</v>
      </c>
      <c r="H119" s="12">
        <v>0</v>
      </c>
      <c r="I119" s="4" t="s">
        <v>154</v>
      </c>
      <c r="J119" s="4" t="s">
        <v>66</v>
      </c>
      <c r="K119" s="13">
        <v>24.37</v>
      </c>
      <c r="L119" s="11" t="s">
        <v>236</v>
      </c>
      <c r="M119" s="11" t="s">
        <v>211</v>
      </c>
      <c r="N119" s="12">
        <v>0</v>
      </c>
      <c r="O119" s="11" t="s">
        <v>236</v>
      </c>
      <c r="P119" s="11" t="s">
        <v>211</v>
      </c>
      <c r="Q119" s="12">
        <v>0</v>
      </c>
      <c r="R119" s="12">
        <f t="shared" si="5"/>
        <v>24.37</v>
      </c>
      <c r="S119" s="11" t="s">
        <v>72</v>
      </c>
      <c r="T119" s="2"/>
      <c r="U119" s="2"/>
      <c r="V119" s="2"/>
      <c r="W119" s="1"/>
    </row>
    <row r="120" spans="1:23" ht="15.75">
      <c r="A120" s="11" t="s">
        <v>73</v>
      </c>
      <c r="B120" s="5" t="s">
        <v>142</v>
      </c>
      <c r="C120" s="4" t="s">
        <v>27</v>
      </c>
      <c r="D120" s="4" t="s">
        <v>66</v>
      </c>
      <c r="E120" s="4" t="s">
        <v>33</v>
      </c>
      <c r="F120" s="11" t="s">
        <v>257</v>
      </c>
      <c r="G120" s="11" t="s">
        <v>69</v>
      </c>
      <c r="H120" s="12">
        <v>0.67</v>
      </c>
      <c r="I120" s="4" t="s">
        <v>158</v>
      </c>
      <c r="J120" s="4" t="s">
        <v>194</v>
      </c>
      <c r="K120" s="13">
        <v>22.94</v>
      </c>
      <c r="L120" s="11" t="s">
        <v>236</v>
      </c>
      <c r="M120" s="11" t="s">
        <v>211</v>
      </c>
      <c r="N120" s="12">
        <v>0</v>
      </c>
      <c r="O120" s="11" t="s">
        <v>236</v>
      </c>
      <c r="P120" s="11" t="s">
        <v>211</v>
      </c>
      <c r="Q120" s="12">
        <v>0</v>
      </c>
      <c r="R120" s="12">
        <f t="shared" si="5"/>
        <v>23.610000000000003</v>
      </c>
      <c r="S120" s="11" t="s">
        <v>73</v>
      </c>
      <c r="T120" s="2"/>
      <c r="U120" s="2"/>
      <c r="V120" s="2"/>
      <c r="W120" s="1"/>
    </row>
    <row r="121" spans="1:23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1"/>
    </row>
    <row r="122" spans="1:23" ht="15.75">
      <c r="A122" s="2"/>
      <c r="B122" s="2"/>
      <c r="C122" s="2"/>
      <c r="D122" s="2"/>
      <c r="E122" s="14" t="s">
        <v>400</v>
      </c>
      <c r="F122" s="2"/>
      <c r="G122" s="2"/>
      <c r="H122" s="47" t="s">
        <v>401</v>
      </c>
      <c r="I122" s="48"/>
      <c r="J122" s="48"/>
      <c r="K122" s="47" t="s">
        <v>410</v>
      </c>
      <c r="L122" s="47"/>
      <c r="M122" s="47"/>
      <c r="N122" s="47"/>
      <c r="O122" s="47"/>
      <c r="P122" s="47"/>
      <c r="Q122" s="47"/>
      <c r="R122" s="49"/>
      <c r="S122" s="14"/>
      <c r="T122" s="2"/>
      <c r="U122" s="2"/>
      <c r="V122" s="2"/>
      <c r="W122" s="1"/>
    </row>
    <row r="123" spans="1:23" ht="15.75">
      <c r="A123" s="2"/>
      <c r="B123" s="2"/>
      <c r="C123" s="2"/>
      <c r="D123" s="2"/>
      <c r="E123" s="2"/>
      <c r="F123" s="2"/>
      <c r="G123" s="2"/>
      <c r="H123" s="47" t="s">
        <v>402</v>
      </c>
      <c r="I123" s="48"/>
      <c r="J123" s="48"/>
      <c r="K123" s="47" t="s">
        <v>411</v>
      </c>
      <c r="L123" s="48"/>
      <c r="M123" s="48"/>
      <c r="N123" s="48"/>
      <c r="O123" s="48"/>
      <c r="P123" s="50"/>
      <c r="Q123" s="50"/>
      <c r="R123" s="2"/>
      <c r="S123" s="2"/>
      <c r="T123" s="2"/>
      <c r="U123" s="2"/>
      <c r="V123" s="2"/>
      <c r="W123" s="1"/>
    </row>
    <row r="124" spans="1:23" ht="15.75">
      <c r="A124" s="2"/>
      <c r="B124" s="2"/>
      <c r="C124" s="2"/>
      <c r="D124" s="2"/>
      <c r="E124" s="2"/>
      <c r="F124" s="2"/>
      <c r="G124" s="2"/>
      <c r="H124" s="47" t="s">
        <v>403</v>
      </c>
      <c r="I124" s="48"/>
      <c r="J124" s="48"/>
      <c r="K124" s="47" t="s">
        <v>412</v>
      </c>
      <c r="L124" s="47"/>
      <c r="M124" s="47"/>
      <c r="N124" s="50"/>
      <c r="O124" s="50"/>
      <c r="P124" s="50"/>
      <c r="Q124" s="50"/>
      <c r="R124" s="2"/>
      <c r="S124" s="2"/>
      <c r="T124" s="2"/>
      <c r="U124" s="2"/>
      <c r="V124" s="2"/>
      <c r="W124" s="1"/>
    </row>
    <row r="125" spans="1:23" ht="15.75">
      <c r="A125" s="2"/>
      <c r="B125" s="2"/>
      <c r="C125" s="2"/>
      <c r="D125" s="2"/>
      <c r="E125" s="2"/>
      <c r="F125" s="2"/>
      <c r="G125" s="2"/>
      <c r="H125" s="47" t="s">
        <v>406</v>
      </c>
      <c r="I125" s="48"/>
      <c r="J125" s="48"/>
      <c r="K125" s="47" t="s">
        <v>414</v>
      </c>
      <c r="L125" s="47"/>
      <c r="M125" s="47"/>
      <c r="N125" s="47"/>
      <c r="O125" s="47"/>
      <c r="P125" s="47"/>
      <c r="Q125" s="47"/>
      <c r="R125" s="2"/>
      <c r="S125" s="2"/>
      <c r="T125" s="2"/>
      <c r="U125" s="2"/>
      <c r="V125" s="2"/>
      <c r="W125" s="1"/>
    </row>
    <row r="126" spans="1:23" ht="15.75">
      <c r="A126" s="2"/>
      <c r="B126" s="2"/>
      <c r="C126" s="2"/>
      <c r="D126" s="2"/>
      <c r="E126" s="2"/>
      <c r="F126" s="2"/>
      <c r="G126" s="2"/>
      <c r="H126" s="47" t="s">
        <v>404</v>
      </c>
      <c r="I126" s="48"/>
      <c r="J126" s="48"/>
      <c r="K126" s="47" t="s">
        <v>413</v>
      </c>
      <c r="L126" s="48"/>
      <c r="M126" s="50"/>
      <c r="N126" s="50"/>
      <c r="O126" s="50"/>
      <c r="P126" s="50"/>
      <c r="Q126" s="50"/>
      <c r="R126" s="2"/>
      <c r="S126" s="2"/>
      <c r="T126" s="2"/>
      <c r="U126" s="2"/>
      <c r="V126" s="2"/>
      <c r="W126" s="1"/>
    </row>
    <row r="127" spans="1:23" ht="15.75">
      <c r="A127" s="2"/>
      <c r="B127" s="2"/>
      <c r="C127" s="2"/>
      <c r="D127" s="2"/>
      <c r="E127" s="2"/>
      <c r="F127" s="2"/>
      <c r="G127" s="2"/>
      <c r="H127" s="47" t="s">
        <v>405</v>
      </c>
      <c r="I127" s="48"/>
      <c r="J127" s="48"/>
      <c r="K127" s="47" t="s">
        <v>413</v>
      </c>
      <c r="L127" s="48"/>
      <c r="M127" s="50"/>
      <c r="N127" s="50"/>
      <c r="O127" s="50"/>
      <c r="P127" s="50"/>
      <c r="Q127" s="50"/>
      <c r="R127" s="2"/>
      <c r="S127" s="2"/>
      <c r="T127" s="2"/>
      <c r="U127" s="2"/>
      <c r="V127" s="2"/>
      <c r="W127" s="1"/>
    </row>
    <row r="128" spans="1:23" ht="15.75">
      <c r="A128" s="2"/>
      <c r="B128" s="2"/>
      <c r="C128" s="2"/>
      <c r="D128" s="2"/>
      <c r="E128" s="2"/>
      <c r="F128" s="2"/>
      <c r="G128" s="2"/>
      <c r="H128" s="47" t="s">
        <v>408</v>
      </c>
      <c r="I128" s="48"/>
      <c r="J128" s="48"/>
      <c r="K128" s="47" t="s">
        <v>413</v>
      </c>
      <c r="L128" s="48"/>
      <c r="R128" s="2"/>
      <c r="S128" s="2"/>
      <c r="T128" s="2"/>
      <c r="U128" s="2"/>
      <c r="V128" s="2"/>
      <c r="W128" s="1"/>
    </row>
    <row r="129" spans="1:23" ht="15.75">
      <c r="A129" s="2"/>
      <c r="B129" s="2"/>
      <c r="C129" s="2"/>
      <c r="D129" s="2"/>
      <c r="E129" s="2"/>
      <c r="F129" s="2"/>
      <c r="G129" s="2"/>
      <c r="H129" s="47" t="s">
        <v>409</v>
      </c>
      <c r="I129" s="48"/>
      <c r="J129" s="48"/>
      <c r="K129" s="47" t="s">
        <v>413</v>
      </c>
      <c r="L129" s="48"/>
      <c r="R129" s="2"/>
      <c r="S129" s="2"/>
      <c r="T129" s="2"/>
      <c r="U129" s="2"/>
      <c r="V129" s="2"/>
      <c r="W129" s="1"/>
    </row>
    <row r="130" spans="1:23" ht="15.75">
      <c r="A130" s="2"/>
      <c r="B130" s="2"/>
      <c r="C130" s="2"/>
      <c r="D130" s="2"/>
      <c r="E130" s="2"/>
      <c r="F130" s="2"/>
      <c r="G130" s="2"/>
      <c r="H130" s="47" t="s">
        <v>407</v>
      </c>
      <c r="I130" s="48"/>
      <c r="J130" s="48"/>
      <c r="K130" s="47" t="s">
        <v>415</v>
      </c>
      <c r="L130" s="47"/>
      <c r="M130" s="47"/>
      <c r="N130" s="47"/>
      <c r="O130" s="47"/>
      <c r="P130" s="47"/>
      <c r="Q130" s="47"/>
      <c r="R130" s="2"/>
      <c r="S130" s="2"/>
      <c r="T130" s="2"/>
      <c r="U130" s="2"/>
      <c r="V130" s="2"/>
      <c r="W130" s="1"/>
    </row>
    <row r="131" spans="1:23" ht="15.75">
      <c r="A131" s="2"/>
      <c r="B131" s="2"/>
      <c r="C131" s="2"/>
      <c r="D131" s="2"/>
      <c r="E131" s="2"/>
      <c r="F131" s="2"/>
      <c r="G131" s="2"/>
      <c r="M131" s="50"/>
      <c r="N131" s="50"/>
      <c r="O131" s="50"/>
      <c r="P131" s="50"/>
      <c r="Q131" s="50"/>
      <c r="R131" s="2"/>
      <c r="S131" s="2"/>
      <c r="T131" s="2"/>
      <c r="U131" s="2"/>
      <c r="V131" s="2"/>
      <c r="W131" s="1"/>
    </row>
    <row r="132" spans="1:23" ht="15.75">
      <c r="A132" s="2"/>
      <c r="B132" s="2"/>
      <c r="C132" s="2"/>
      <c r="D132" s="2"/>
      <c r="E132" s="2"/>
      <c r="F132" s="2"/>
      <c r="G132" s="2"/>
      <c r="M132" s="50"/>
      <c r="N132" s="50"/>
      <c r="O132" s="50"/>
      <c r="P132" s="50"/>
      <c r="Q132" s="50"/>
      <c r="R132" s="2"/>
      <c r="S132" s="2"/>
      <c r="T132" s="2"/>
      <c r="U132" s="2"/>
      <c r="V132" s="2"/>
      <c r="W132" s="1"/>
    </row>
    <row r="133" spans="1:23" ht="15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1"/>
    </row>
    <row r="134" spans="1:23" ht="15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1"/>
    </row>
    <row r="135" spans="1:23" ht="15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1"/>
    </row>
    <row r="136" spans="1:23" ht="15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1"/>
    </row>
    <row r="137" spans="1:23" ht="15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1"/>
    </row>
    <row r="138" spans="1:23" ht="15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1"/>
    </row>
    <row r="139" spans="1:23" ht="15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1"/>
    </row>
    <row r="140" spans="1:23" ht="15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1"/>
    </row>
    <row r="141" spans="1:23" ht="15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1"/>
    </row>
    <row r="142" spans="1:23" ht="15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1"/>
    </row>
    <row r="143" spans="1:23" ht="15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1"/>
    </row>
    <row r="144" spans="1:23" ht="15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1"/>
    </row>
    <row r="145" spans="1:23" ht="15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1"/>
    </row>
    <row r="146" spans="1:23" ht="15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1"/>
    </row>
    <row r="147" spans="1:23" ht="15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1"/>
    </row>
    <row r="148" spans="1:23" ht="15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1"/>
    </row>
    <row r="149" spans="1:23" ht="15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1"/>
    </row>
    <row r="150" spans="1:23" ht="15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1"/>
    </row>
    <row r="151" spans="1:23" ht="15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1"/>
    </row>
    <row r="152" spans="1:23" ht="15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1"/>
    </row>
    <row r="153" spans="1:23" ht="15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1"/>
    </row>
    <row r="154" spans="1:23" ht="15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1"/>
    </row>
    <row r="155" spans="1:23" ht="15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1"/>
    </row>
    <row r="156" spans="1:23" ht="15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1"/>
    </row>
    <row r="157" spans="1:23" ht="15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1"/>
    </row>
    <row r="158" spans="1:23" ht="15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1"/>
    </row>
    <row r="159" spans="1:23" ht="15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1"/>
    </row>
    <row r="160" spans="1:23" ht="15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1"/>
    </row>
    <row r="161" spans="1:23" ht="15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1"/>
    </row>
    <row r="162" spans="1:23" ht="15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1"/>
    </row>
    <row r="163" spans="1:23" ht="15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1"/>
    </row>
    <row r="164" spans="1:23" ht="15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1"/>
    </row>
    <row r="165" spans="1:23" ht="15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1"/>
    </row>
    <row r="166" spans="1:23" ht="15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1"/>
    </row>
    <row r="167" spans="1:23" ht="15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1"/>
    </row>
    <row r="168" spans="1:23" ht="15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1"/>
    </row>
    <row r="169" spans="1:23" ht="15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1"/>
    </row>
    <row r="170" spans="1:23" ht="15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1"/>
    </row>
    <row r="171" spans="1:23" ht="15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1"/>
    </row>
    <row r="172" spans="1:23" ht="15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1"/>
    </row>
    <row r="173" spans="1:23" ht="15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1"/>
    </row>
    <row r="174" spans="1:23" ht="15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1"/>
    </row>
    <row r="175" spans="1:23" ht="15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1"/>
    </row>
    <row r="176" spans="1:23" ht="15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1"/>
    </row>
    <row r="177" spans="1:23" ht="15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1"/>
    </row>
    <row r="178" spans="1:23" ht="15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1"/>
    </row>
    <row r="179" spans="1:23" ht="15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1"/>
    </row>
    <row r="180" spans="1:23" ht="15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1"/>
    </row>
    <row r="181" spans="1:23" ht="15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1"/>
    </row>
    <row r="182" spans="1:23" ht="15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1"/>
    </row>
    <row r="183" spans="1:23" ht="15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1"/>
    </row>
    <row r="184" spans="1:23" ht="15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1"/>
    </row>
    <row r="185" spans="1:23" ht="15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1"/>
    </row>
    <row r="186" spans="1:23" ht="15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1"/>
    </row>
    <row r="187" spans="1:23" ht="15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1"/>
    </row>
    <row r="188" spans="1:23" ht="15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1"/>
    </row>
    <row r="189" spans="1:23" ht="15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1"/>
    </row>
    <row r="190" spans="1:23" ht="15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1"/>
    </row>
    <row r="191" spans="1:23" ht="15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1"/>
    </row>
    <row r="192" spans="1:23" ht="15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1"/>
    </row>
    <row r="193" spans="1:23" ht="15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1"/>
    </row>
    <row r="194" spans="1:23" ht="15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1"/>
    </row>
    <row r="195" spans="1:23" ht="15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1"/>
    </row>
    <row r="196" spans="1:23" ht="15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1"/>
    </row>
    <row r="197" spans="1:23" ht="15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1"/>
    </row>
    <row r="198" spans="1:23" ht="15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1"/>
    </row>
    <row r="199" spans="1:23" ht="15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1"/>
    </row>
    <row r="200" spans="1:23" ht="15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1"/>
    </row>
    <row r="201" spans="1:23" ht="15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1"/>
    </row>
    <row r="202" spans="1:23" ht="15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1"/>
    </row>
    <row r="203" spans="1:23" ht="15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1"/>
    </row>
    <row r="204" spans="1:23" ht="15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1"/>
    </row>
    <row r="205" spans="1:23" ht="15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1"/>
    </row>
    <row r="206" spans="1:23" ht="15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1"/>
    </row>
    <row r="207" spans="1:23" ht="15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ht="15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 ht="15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 ht="15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</sheetData>
  <sortState ref="A71:AA86">
    <sortCondition descending="1" ref="R71"/>
  </sortState>
  <mergeCells count="74">
    <mergeCell ref="H125:J125"/>
    <mergeCell ref="H130:J130"/>
    <mergeCell ref="H128:J128"/>
    <mergeCell ref="H129:J129"/>
    <mergeCell ref="K122:Q122"/>
    <mergeCell ref="K123:O123"/>
    <mergeCell ref="K124:M124"/>
    <mergeCell ref="K126:L126"/>
    <mergeCell ref="K127:L127"/>
    <mergeCell ref="K128:L128"/>
    <mergeCell ref="K129:L129"/>
    <mergeCell ref="K125:Q125"/>
    <mergeCell ref="K130:Q130"/>
    <mergeCell ref="H122:J122"/>
    <mergeCell ref="H123:J123"/>
    <mergeCell ref="H124:J124"/>
    <mergeCell ref="H126:J126"/>
    <mergeCell ref="H127:J127"/>
    <mergeCell ref="A35:S35"/>
    <mergeCell ref="A36:S36"/>
    <mergeCell ref="A66:S66"/>
    <mergeCell ref="A67:S67"/>
    <mergeCell ref="A38:S38"/>
    <mergeCell ref="A1:S1"/>
    <mergeCell ref="A4:S4"/>
    <mergeCell ref="A5:A6"/>
    <mergeCell ref="B5:B6"/>
    <mergeCell ref="C5:C6"/>
    <mergeCell ref="D5:D6"/>
    <mergeCell ref="E5:E6"/>
    <mergeCell ref="F5:H5"/>
    <mergeCell ref="I5:K5"/>
    <mergeCell ref="L5:N5"/>
    <mergeCell ref="O5:Q5"/>
    <mergeCell ref="R5:R6"/>
    <mergeCell ref="S5:S6"/>
    <mergeCell ref="A2:S2"/>
    <mergeCell ref="A69:S69"/>
    <mergeCell ref="A39:A40"/>
    <mergeCell ref="B39:B40"/>
    <mergeCell ref="C39:C40"/>
    <mergeCell ref="D39:D40"/>
    <mergeCell ref="E39:E40"/>
    <mergeCell ref="F39:H39"/>
    <mergeCell ref="I39:K39"/>
    <mergeCell ref="L39:N39"/>
    <mergeCell ref="O39:Q39"/>
    <mergeCell ref="R39:R40"/>
    <mergeCell ref="S39:S40"/>
    <mergeCell ref="S70:S71"/>
    <mergeCell ref="A102:S102"/>
    <mergeCell ref="A70:A71"/>
    <mergeCell ref="B70:B71"/>
    <mergeCell ref="C70:C71"/>
    <mergeCell ref="D70:D71"/>
    <mergeCell ref="E70:E71"/>
    <mergeCell ref="F70:H70"/>
    <mergeCell ref="A99:S99"/>
    <mergeCell ref="A100:S100"/>
    <mergeCell ref="I70:K70"/>
    <mergeCell ref="L70:N70"/>
    <mergeCell ref="O70:Q70"/>
    <mergeCell ref="R70:R71"/>
    <mergeCell ref="I103:K103"/>
    <mergeCell ref="L103:N103"/>
    <mergeCell ref="O103:Q103"/>
    <mergeCell ref="R103:R104"/>
    <mergeCell ref="S103:S104"/>
    <mergeCell ref="F103:H103"/>
    <mergeCell ref="A103:A104"/>
    <mergeCell ref="B103:B104"/>
    <mergeCell ref="C103:C104"/>
    <mergeCell ref="D103:D104"/>
    <mergeCell ref="E103:E104"/>
  </mergeCells>
  <printOptions horizontalCentered="1"/>
  <pageMargins left="0.19685039370078741" right="0.19685039370078741" top="0.19685039370078741" bottom="0.19685039370078741" header="0" footer="0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9"/>
  <sheetViews>
    <sheetView zoomScale="80" zoomScaleNormal="80" workbookViewId="0">
      <selection activeCell="B11" sqref="B11"/>
    </sheetView>
  </sheetViews>
  <sheetFormatPr defaultRowHeight="15"/>
  <cols>
    <col min="1" max="1" width="5.42578125" customWidth="1"/>
    <col min="2" max="2" width="42" customWidth="1"/>
    <col min="3" max="3" width="11.140625" customWidth="1"/>
    <col min="4" max="4" width="15.42578125" customWidth="1"/>
    <col min="5" max="5" width="11.5703125" customWidth="1"/>
    <col min="6" max="6" width="8.85546875" customWidth="1"/>
    <col min="7" max="7" width="10.5703125" customWidth="1"/>
    <col min="8" max="8" width="13.140625" customWidth="1"/>
    <col min="9" max="9" width="15.85546875" customWidth="1"/>
    <col min="10" max="10" width="9.42578125" customWidth="1"/>
    <col min="11" max="11" width="7.7109375" customWidth="1"/>
    <col min="12" max="12" width="5.85546875" customWidth="1"/>
    <col min="13" max="14" width="6.85546875" customWidth="1"/>
    <col min="15" max="16" width="6" customWidth="1"/>
    <col min="17" max="17" width="6.140625" customWidth="1"/>
    <col min="18" max="18" width="7.7109375" customWidth="1"/>
    <col min="19" max="19" width="6.28515625" customWidth="1"/>
  </cols>
  <sheetData>
    <row r="1" spans="1:23" ht="40.5" customHeight="1">
      <c r="A1" s="38" t="s">
        <v>373</v>
      </c>
      <c r="B1" s="38"/>
      <c r="C1" s="38"/>
      <c r="D1" s="38"/>
      <c r="E1" s="38"/>
      <c r="F1" s="38"/>
      <c r="G1" s="38"/>
      <c r="H1" s="38"/>
      <c r="I1" s="38"/>
      <c r="J1" s="38"/>
      <c r="K1" s="24"/>
      <c r="L1" s="24"/>
      <c r="M1" s="24"/>
      <c r="N1" s="24"/>
      <c r="O1" s="24"/>
      <c r="P1" s="24"/>
      <c r="Q1" s="24"/>
      <c r="R1" s="24"/>
      <c r="S1" s="24"/>
    </row>
    <row r="2" spans="1:23" ht="18.75">
      <c r="A2" s="39" t="s">
        <v>372</v>
      </c>
      <c r="B2" s="39"/>
      <c r="C2" s="39"/>
      <c r="D2" s="39"/>
      <c r="E2" s="39"/>
      <c r="F2" s="39"/>
      <c r="G2" s="39"/>
      <c r="H2" s="39"/>
      <c r="I2" s="39"/>
      <c r="J2" s="39"/>
      <c r="K2" s="22"/>
      <c r="L2" s="22"/>
      <c r="M2" s="22"/>
      <c r="N2" s="22"/>
      <c r="O2" s="22"/>
      <c r="P2" s="22"/>
      <c r="Q2" s="22"/>
      <c r="R2" s="22"/>
      <c r="S2" s="22"/>
    </row>
    <row r="4" spans="1:23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1"/>
    </row>
    <row r="5" spans="1:23" ht="27" customHeight="1">
      <c r="A5" s="37" t="s">
        <v>390</v>
      </c>
      <c r="B5" s="37"/>
      <c r="C5" s="37"/>
      <c r="D5" s="37"/>
      <c r="E5" s="37"/>
      <c r="F5" s="37"/>
      <c r="G5" s="37"/>
      <c r="H5" s="37"/>
      <c r="I5" s="37"/>
      <c r="J5" s="37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1"/>
    </row>
    <row r="6" spans="1:23" ht="30" customHeight="1">
      <c r="A6" s="37" t="s">
        <v>389</v>
      </c>
      <c r="B6" s="37"/>
      <c r="C6" s="37"/>
      <c r="D6" s="37"/>
      <c r="E6" s="37"/>
      <c r="F6" s="37"/>
      <c r="G6" s="37"/>
      <c r="H6" s="37"/>
      <c r="I6" s="37"/>
      <c r="J6" s="37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1"/>
    </row>
    <row r="7" spans="1:23" ht="33.75" customHeight="1">
      <c r="A7" s="40" t="s">
        <v>391</v>
      </c>
      <c r="B7" s="42" t="s">
        <v>83</v>
      </c>
      <c r="C7" s="44" t="s">
        <v>85</v>
      </c>
      <c r="D7" s="45"/>
      <c r="E7" s="45"/>
      <c r="F7" s="45"/>
      <c r="G7" s="46"/>
      <c r="H7" s="40" t="s">
        <v>378</v>
      </c>
      <c r="I7" s="40" t="s">
        <v>379</v>
      </c>
      <c r="J7" s="42" t="s">
        <v>85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1"/>
    </row>
    <row r="8" spans="1:23" ht="40.5" customHeight="1">
      <c r="A8" s="41"/>
      <c r="B8" s="43"/>
      <c r="C8" s="23" t="s">
        <v>62</v>
      </c>
      <c r="D8" s="23" t="s">
        <v>63</v>
      </c>
      <c r="E8" s="23" t="s">
        <v>64</v>
      </c>
      <c r="F8" s="23" t="s">
        <v>65</v>
      </c>
      <c r="G8" s="23" t="s">
        <v>30</v>
      </c>
      <c r="H8" s="41"/>
      <c r="I8" s="41"/>
      <c r="J8" s="43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1"/>
    </row>
    <row r="9" spans="1:23" ht="37.5" customHeight="1">
      <c r="A9" s="25" t="s">
        <v>62</v>
      </c>
      <c r="B9" s="26" t="s">
        <v>380</v>
      </c>
      <c r="C9" s="25"/>
      <c r="D9" s="25"/>
      <c r="E9" s="25"/>
      <c r="F9" s="25"/>
      <c r="G9" s="25"/>
      <c r="H9" s="25" t="s">
        <v>25</v>
      </c>
      <c r="I9" s="25" t="s">
        <v>28</v>
      </c>
      <c r="J9" s="25" t="s">
        <v>62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38.25" customHeight="1">
      <c r="A10" s="25" t="s">
        <v>63</v>
      </c>
      <c r="B10" s="26" t="s">
        <v>381</v>
      </c>
      <c r="C10" s="25"/>
      <c r="D10" s="25"/>
      <c r="E10" s="25"/>
      <c r="F10" s="25"/>
      <c r="G10" s="25"/>
      <c r="H10" s="25" t="s">
        <v>64</v>
      </c>
      <c r="I10" s="25" t="s">
        <v>24</v>
      </c>
      <c r="J10" s="25" t="s">
        <v>63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37.5" customHeight="1">
      <c r="A11" s="25" t="s">
        <v>64</v>
      </c>
      <c r="B11" s="26" t="s">
        <v>382</v>
      </c>
      <c r="C11" s="25"/>
      <c r="D11" s="25"/>
      <c r="E11" s="25"/>
      <c r="F11" s="25"/>
      <c r="G11" s="25"/>
      <c r="H11" s="25" t="s">
        <v>63</v>
      </c>
      <c r="I11" s="25" t="s">
        <v>63</v>
      </c>
      <c r="J11" s="25" t="s">
        <v>64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37.5" customHeight="1">
      <c r="A12" s="25" t="s">
        <v>65</v>
      </c>
      <c r="B12" s="26" t="s">
        <v>383</v>
      </c>
      <c r="C12" s="25"/>
      <c r="D12" s="25"/>
      <c r="E12" s="25"/>
      <c r="F12" s="25"/>
      <c r="G12" s="25"/>
      <c r="H12" s="25" t="s">
        <v>392</v>
      </c>
      <c r="I12" s="25" t="s">
        <v>62</v>
      </c>
      <c r="J12" s="25" t="s">
        <v>370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38.25" customHeight="1">
      <c r="A13" s="25" t="s">
        <v>30</v>
      </c>
      <c r="B13" s="26" t="s">
        <v>384</v>
      </c>
      <c r="C13" s="27"/>
      <c r="D13" s="27"/>
      <c r="E13" s="27"/>
      <c r="F13" s="27"/>
      <c r="G13" s="27"/>
      <c r="H13" s="27">
        <v>0</v>
      </c>
      <c r="I13" s="27">
        <v>1</v>
      </c>
      <c r="J13" s="25" t="s">
        <v>370</v>
      </c>
    </row>
    <row r="14" spans="1:23" ht="36.75" customHeight="1">
      <c r="A14" s="25" t="s">
        <v>24</v>
      </c>
      <c r="B14" s="26" t="s">
        <v>385</v>
      </c>
      <c r="C14" s="27"/>
      <c r="D14" s="27"/>
      <c r="E14" s="27"/>
      <c r="F14" s="27"/>
      <c r="G14" s="27"/>
      <c r="H14" s="27">
        <v>0</v>
      </c>
      <c r="I14" s="27">
        <v>1</v>
      </c>
      <c r="J14" s="25" t="s">
        <v>166</v>
      </c>
    </row>
    <row r="15" spans="1:23" ht="37.5" customHeight="1">
      <c r="A15" s="25" t="s">
        <v>25</v>
      </c>
      <c r="B15" s="26" t="s">
        <v>386</v>
      </c>
      <c r="C15" s="27"/>
      <c r="D15" s="27"/>
      <c r="E15" s="27"/>
      <c r="F15" s="27"/>
      <c r="G15" s="27"/>
      <c r="H15" s="27">
        <v>0</v>
      </c>
      <c r="I15" s="27">
        <v>1</v>
      </c>
      <c r="J15" s="25" t="s">
        <v>166</v>
      </c>
    </row>
    <row r="16" spans="1:23" ht="37.5" customHeight="1">
      <c r="A16" s="25" t="s">
        <v>28</v>
      </c>
      <c r="B16" s="26" t="s">
        <v>387</v>
      </c>
      <c r="C16" s="27"/>
      <c r="D16" s="27"/>
      <c r="E16" s="27"/>
      <c r="F16" s="27"/>
      <c r="G16" s="27"/>
      <c r="H16" s="27">
        <v>0</v>
      </c>
      <c r="I16" s="27">
        <v>0</v>
      </c>
      <c r="J16" s="25" t="s">
        <v>309</v>
      </c>
    </row>
    <row r="17" spans="1:10" ht="38.25" customHeight="1">
      <c r="A17" s="25" t="s">
        <v>66</v>
      </c>
      <c r="B17" s="26" t="s">
        <v>388</v>
      </c>
      <c r="C17" s="27"/>
      <c r="D17" s="27"/>
      <c r="E17" s="27"/>
      <c r="F17" s="27"/>
      <c r="G17" s="27"/>
      <c r="H17" s="27">
        <v>0</v>
      </c>
      <c r="I17" s="27">
        <v>0</v>
      </c>
      <c r="J17" s="25" t="s">
        <v>309</v>
      </c>
    </row>
    <row r="18" spans="1:10" ht="18.75">
      <c r="A18" s="18"/>
      <c r="B18" s="18"/>
      <c r="C18" s="18"/>
      <c r="D18" s="18"/>
      <c r="E18" s="18"/>
      <c r="F18" s="18"/>
      <c r="G18" s="18"/>
      <c r="H18" s="18"/>
      <c r="I18" s="18"/>
      <c r="J18" s="18"/>
    </row>
    <row r="19" spans="1:10" ht="18.75">
      <c r="A19" s="18"/>
      <c r="B19" s="18"/>
      <c r="C19" s="18"/>
      <c r="D19" s="18"/>
      <c r="E19" s="18"/>
      <c r="F19" s="18"/>
      <c r="G19" s="18"/>
      <c r="H19" s="18"/>
      <c r="I19" s="18"/>
      <c r="J19" s="18"/>
    </row>
  </sheetData>
  <mergeCells count="10">
    <mergeCell ref="A1:J1"/>
    <mergeCell ref="A2:J2"/>
    <mergeCell ref="A6:J6"/>
    <mergeCell ref="A5:J5"/>
    <mergeCell ref="A7:A8"/>
    <mergeCell ref="B7:B8"/>
    <mergeCell ref="C7:G7"/>
    <mergeCell ref="H7:H8"/>
    <mergeCell ref="I7:I8"/>
    <mergeCell ref="J7:J8"/>
  </mergeCells>
  <printOptions horizontalCentered="1"/>
  <pageMargins left="0.19685039370078741" right="0.19685039370078741" top="0.19685039370078741" bottom="0.19685039370078741" header="0" footer="0"/>
  <pageSetup paperSize="9" orientation="landscape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олимпиада ФК</vt:lpstr>
      <vt:lpstr>анализ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2017-11-27T08:26:05Z</dcterms:modified>
</cp:coreProperties>
</file>