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3335" windowHeight="7680" activeTab="2"/>
  </bookViews>
  <sheets>
    <sheet name="ДДТ" sheetId="2" r:id="rId1"/>
    <sheet name="ЦИКТ" sheetId="1" r:id="rId2"/>
    <sheet name="ДЮСШ" sheetId="3" r:id="rId3"/>
    <sheet name="Лист1" sheetId="4" r:id="rId4"/>
  </sheets>
  <calcPr calcId="125725"/>
</workbook>
</file>

<file path=xl/calcChain.xml><?xml version="1.0" encoding="utf-8"?>
<calcChain xmlns="http://schemas.openxmlformats.org/spreadsheetml/2006/main">
  <c r="D98" i="1"/>
  <c r="D91"/>
  <c r="D92"/>
  <c r="D93"/>
  <c r="D94"/>
  <c r="D95"/>
  <c r="D96"/>
  <c r="D97"/>
  <c r="D90"/>
  <c r="C91"/>
  <c r="C92"/>
  <c r="C93"/>
  <c r="C94"/>
  <c r="C95"/>
  <c r="C96"/>
  <c r="C97"/>
  <c r="C98"/>
  <c r="C90"/>
  <c r="B91"/>
  <c r="B92"/>
  <c r="B93"/>
  <c r="B94"/>
  <c r="B95"/>
  <c r="B96"/>
  <c r="B97"/>
  <c r="B98"/>
  <c r="D102" i="2"/>
  <c r="D95"/>
  <c r="D96"/>
  <c r="D97"/>
  <c r="D98"/>
  <c r="D99"/>
  <c r="D100"/>
  <c r="D101"/>
  <c r="D94"/>
  <c r="C95"/>
  <c r="C96"/>
  <c r="C97"/>
  <c r="C98"/>
  <c r="C99"/>
  <c r="C100"/>
  <c r="C101"/>
  <c r="C102"/>
  <c r="C94"/>
  <c r="B95"/>
  <c r="B96"/>
  <c r="B97"/>
  <c r="B98"/>
  <c r="B99"/>
  <c r="B100"/>
  <c r="B101"/>
  <c r="B102"/>
  <c r="D99" i="3"/>
  <c r="D98"/>
  <c r="D97"/>
  <c r="D95"/>
  <c r="D96"/>
  <c r="D92"/>
  <c r="D93"/>
  <c r="D94"/>
  <c r="C92"/>
  <c r="C93"/>
  <c r="C94"/>
  <c r="C95"/>
  <c r="C96"/>
  <c r="C97"/>
  <c r="C98"/>
  <c r="C99"/>
  <c r="C91"/>
  <c r="B94"/>
  <c r="B95"/>
  <c r="B96"/>
  <c r="B97"/>
  <c r="B98"/>
  <c r="B99"/>
  <c r="B92"/>
  <c r="B93"/>
  <c r="B91"/>
  <c r="D91"/>
  <c r="D38" i="1"/>
  <c r="D39" i="3"/>
  <c r="D40" s="1"/>
  <c r="D42" i="2"/>
  <c r="F38" i="1" l="1"/>
  <c r="F42" i="2" l="1"/>
  <c r="F39" i="3"/>
  <c r="B3" i="4"/>
  <c r="H40" i="3" l="1"/>
  <c r="H39"/>
  <c r="D39" i="1"/>
  <c r="H39" s="1"/>
  <c r="H38"/>
  <c r="B94" i="2"/>
  <c r="B90" i="1"/>
  <c r="D43" i="2"/>
  <c r="H43" s="1"/>
  <c r="H42"/>
  <c r="D44" l="1"/>
  <c r="D40" i="1"/>
  <c r="D41" s="1"/>
  <c r="D42" s="1"/>
  <c r="F42" s="1"/>
  <c r="H44" i="2"/>
  <c r="H45" s="1"/>
  <c r="D41" i="3"/>
  <c r="D45" i="2" l="1"/>
  <c r="D46" s="1"/>
  <c r="F46" s="1"/>
  <c r="H40" i="1"/>
  <c r="H41" s="1"/>
  <c r="F41" s="1"/>
  <c r="H41" i="3"/>
  <c r="H42" s="1"/>
  <c r="D42"/>
  <c r="D43" s="1"/>
  <c r="F43" s="1"/>
  <c r="F42" l="1"/>
  <c r="F45" i="2"/>
</calcChain>
</file>

<file path=xl/sharedStrings.xml><?xml version="1.0" encoding="utf-8"?>
<sst xmlns="http://schemas.openxmlformats.org/spreadsheetml/2006/main" count="521" uniqueCount="167">
  <si>
    <t>МУНИЦИПАЛЬНОЕ ЗАДАНИЕ</t>
  </si>
  <si>
    <t>ЧАСТЬ 1</t>
  </si>
  <si>
    <t>РАЗДЕЛ 1.</t>
  </si>
  <si>
    <t>1. Наименование муниципальной услуги</t>
  </si>
  <si>
    <t>2. Потребители муниципальной  услуги</t>
  </si>
  <si>
    <t>3. Показатели, характеризующие качество и (или) объем (состав) оказываемой муниципальной услуги.</t>
  </si>
  <si>
    <t>№ п/п</t>
  </si>
  <si>
    <t>Наименование показателя</t>
  </si>
  <si>
    <t>Единица измере-ния</t>
  </si>
  <si>
    <t>Формула расчета</t>
  </si>
  <si>
    <t>Значения показателей муниципальной услуги</t>
  </si>
  <si>
    <t>1-й год планового периода</t>
  </si>
  <si>
    <t>2-й год планового периода</t>
  </si>
  <si>
    <t>1.</t>
  </si>
  <si>
    <t>3.2. Показатели объёма муниципальной услуги</t>
  </si>
  <si>
    <t>Единица измерения</t>
  </si>
  <si>
    <t>3.</t>
  </si>
  <si>
    <t>4. Порядок оказания муниципального задания</t>
  </si>
  <si>
    <t>4.1. Правовые акты и иные документы, устанавливающие требования к материально-техническому обеспечению оказываемой  муниципальной услуги:</t>
  </si>
  <si>
    <t>4.2. Порядок информирования потенциальных потребителей оказываемой муниципальной услуги</t>
  </si>
  <si>
    <t>№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</si>
  <si>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</si>
  <si>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</si>
  <si>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</si>
  <si>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2.</t>
  </si>
  <si>
    <t>5. Основания для досрочного прекращения исполнения муниципального задания</t>
  </si>
  <si>
    <t xml:space="preserve">Основание для прекращения            </t>
  </si>
  <si>
    <t>Пункт, часть, статья и реквизиты   нормативного правового акта</t>
  </si>
  <si>
    <t>Ликвидация учреждения</t>
  </si>
  <si>
    <t>6. Предельные цены (тарифы) на оплату муниципальной услуги.</t>
  </si>
  <si>
    <t>6.1. Нормативный правовой акт, устанавливающий цены, тарифы либо порядок их установления.</t>
  </si>
  <si>
    <t>Предельные цены (тарифы) устанавливаются приказом по учреждению</t>
  </si>
  <si>
    <t>7.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</si>
  <si>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</si>
  <si>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</si>
  <si>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района, осуществляющие контроль за оказанием услуги</t>
  </si>
  <si>
    <t>8. Требования к отчетности об исполнении муниципального задания.</t>
  </si>
  <si>
    <t>8.1. Форма отчета об исполнении муниципального задания</t>
  </si>
  <si>
    <t>Значение, утвержденное в муниципальном задании на очередной финансовый год</t>
  </si>
  <si>
    <t>Фактическое значение за очередной финансовый год</t>
  </si>
  <si>
    <t>Объемы оказываемой муниципальной услуги</t>
  </si>
  <si>
    <t>%</t>
  </si>
  <si>
    <t>8.2. Сроки представления отчетов об исполнении муниципального задания:</t>
  </si>
  <si>
    <t>8.3. Иные требования к отчетности об исполнении муниципального задания. В отчете отражается информация в соответствии с разделами:</t>
  </si>
  <si>
    <t>-  характеристика фактических и запланированных на соответствующий период времени  результатов выполнения муниципального задания.</t>
  </si>
  <si>
    <t>- характеристика факторов, повлекших отклонение фактических результатов выполнения муниципального задания от запланированных.</t>
  </si>
  <si>
    <t>- характеристика перспектив выполнения муниципального задания.</t>
  </si>
  <si>
    <t>9. Иная информация, необходимая для исполнения (контроля за исполнением) муниципального задания.</t>
  </si>
  <si>
    <t>Наименование услуги</t>
  </si>
  <si>
    <t>Цена (тариф), единица измерения</t>
  </si>
  <si>
    <t>Характеристика причин отклонения от запланированных значений</t>
  </si>
  <si>
    <t xml:space="preserve">Конституция Российской Федерации (принята на всенародном голосовании 12.12.1993 г.). </t>
  </si>
  <si>
    <t>Федеральный закон от 29.12. 2012  №273-ФЗ  «Об образовании в Российской Федерации».</t>
  </si>
  <si>
    <t xml:space="preserve">Конвенция о правах ребенка (одобрена Генеральной Ассамблеей ООН 20.11.1989 г.). </t>
  </si>
  <si>
    <r>
      <t xml:space="preserve">6.2.Орган, устанавливающий предельные цены (тарифы) на оплату муниципальной услуги либо порядок их установления – </t>
    </r>
    <r>
      <rPr>
        <sz val="14"/>
        <color theme="1"/>
        <rFont val="Times New Roman"/>
        <family val="1"/>
        <charset val="204"/>
      </rPr>
      <t>Администрация Карагайского муниципального района</t>
    </r>
  </si>
  <si>
    <t>6.3.Значение предельных цен (тарифов)</t>
  </si>
  <si>
    <t>Число получателей услуги</t>
  </si>
  <si>
    <t>Базовый норматив</t>
  </si>
  <si>
    <t>Значение показателей объема оказываемой муниципальной услуги (руб.)</t>
  </si>
  <si>
    <t>Базовый норматив затрат  на оказание единицу муниципальной услуги на 1 обучающегося</t>
  </si>
  <si>
    <t>Базовый норматив на затрат на общехозяйственные нужды с оказанием муниципальной услуги на 1 обучающегося</t>
  </si>
  <si>
    <t>Прочие затраты, не входящие в норматив</t>
  </si>
  <si>
    <t>ФОТ</t>
  </si>
  <si>
    <t>ИТОГО</t>
  </si>
  <si>
    <t xml:space="preserve"> </t>
  </si>
  <si>
    <t>шт</t>
  </si>
  <si>
    <t xml:space="preserve">Ж=Жоб : Жм, где 
Жоб – общее число всех жалоб, поступивших в отчетный период в организацию (вышестоящий орган);
Жм – число обоснованных жалоб,поступивших в отчетный период в организацию (вышестоящий орган).
</t>
  </si>
  <si>
    <t>х</t>
  </si>
  <si>
    <t>3.3. Показатели объёма муниципальной услуги</t>
  </si>
  <si>
    <t xml:space="preserve">Размещение информация в сети Интернет </t>
  </si>
  <si>
    <t>По мере изменения информации.</t>
  </si>
  <si>
    <t xml:space="preserve">На официальном сайте администрации Карагайского муниципального района Пермского края www.karagai.ru или на сайте самого учреждения размещаются следующие сведения:
- наименование;
- адреса и контактные телефоны;
- режим работы;
- информационные материалы по муниципальным услугам, которые предоставляет учреждение.
</t>
  </si>
  <si>
    <t>Информирование при личном обращении</t>
  </si>
  <si>
    <t>Работники учреждения во время работы учреждения в случае личного обращения получателей муниципальной услуги и (или) их родителей (законных представителе) предоставляют необходимые разъяснения об оказываемой муниципальной услуге.</t>
  </si>
  <si>
    <t>По мере обращения</t>
  </si>
  <si>
    <t>Телефонная консультация</t>
  </si>
  <si>
    <t>Работники учреждения во время работы учреждения в случае обращения получателей муниципальной услуги и (или) их родителей (законных представителе) по телефону предоставляют необходимые разъяснения об оказываемой муниципальной услуге</t>
  </si>
  <si>
    <t>Информация у входа в здание</t>
  </si>
  <si>
    <t>У входа в учреждение размещается информация о наименовании, адресе местонахождения, режиме работы.</t>
  </si>
  <si>
    <t>По мере изменения информации</t>
  </si>
  <si>
    <t>Информация в помещении</t>
  </si>
  <si>
    <t>Информационные материалы по муниципальной услуге, предоставляемой учреждением, административный регламент предоставления муниципальной услуги</t>
  </si>
  <si>
    <t>Изменение типа учреждения</t>
  </si>
  <si>
    <t>Один раз в квартал, не позднее 15 числа месяца после завершения квартала.</t>
  </si>
  <si>
    <t>Контрольные мероприятия по проверке исполнения муниципального задания на предоставление муниципальных услуг</t>
  </si>
  <si>
    <t xml:space="preserve">Ежеквартально по мере поступления отчетности о выполнении муниципального задания.
Внеочередные – на основании поступивших обращений на качество муниципальной услуги
</t>
  </si>
  <si>
    <t>ГРБС в ведении которого находится учреждение</t>
  </si>
  <si>
    <t xml:space="preserve">физические лица </t>
  </si>
  <si>
    <t>Сохранность контингента (персонифицировано).</t>
  </si>
  <si>
    <t xml:space="preserve">Кобф:Кобп * 100%, где
Кобф – количество обучающихся на конец отчетного периода;
Кобп – количество обучающихся на начало отчетного периода.
</t>
  </si>
  <si>
    <t>Доля обучающихся по программам дополнительного образования, участвующих в олимпиадах и конкурсах  краевого и всероссийского уровней, в общей численности обучающихся по программам общего образования.</t>
  </si>
  <si>
    <t>Не менее 30</t>
  </si>
  <si>
    <t>Удовлетворенность населения  доступностью и качеством услуги дополнительного образования.</t>
  </si>
  <si>
    <t xml:space="preserve">Оу: О *100, где 
Оу – число опрошенных, удовлетворенных услугой дополнительного образования;
О – общее число респондентов
</t>
  </si>
  <si>
    <t xml:space="preserve"> Услуга дополнительного образования предоставляемая  в учреждениях дополнительного образования (дома, центры).</t>
  </si>
  <si>
    <t>колличество человек</t>
  </si>
  <si>
    <t>Дополнительно образование</t>
  </si>
  <si>
    <t>Безвозмездная</t>
  </si>
  <si>
    <t>Не менее 34</t>
  </si>
  <si>
    <t xml:space="preserve">  Наличие обоснованных жалоб, поступивших от  потребителей услуги в адрес организации и (или) в вышестоящий орган.</t>
  </si>
  <si>
    <t xml:space="preserve">итоговая сумма по мз </t>
  </si>
  <si>
    <t>итого</t>
  </si>
  <si>
    <t>местный бюджет</t>
  </si>
  <si>
    <t xml:space="preserve">Муниципальному автономному  учреждению дополнительного образования 
«Центр информационных и коммуникационных технологий»
</t>
  </si>
  <si>
    <t xml:space="preserve">Кобф:Кобп * 100%, где
Кобф – количество обучающихся, участвующих в олимпиадах и конкурсах  краевого и всероссийского уровней;
Кобп – общее количество обучающихся в отчетный период.
</t>
  </si>
  <si>
    <t>Текущий финансовый 2016 год</t>
  </si>
  <si>
    <t xml:space="preserve">Муниципальному бюджетному  учреждению дополнительного образования 
«Дом детского творчества»
</t>
  </si>
  <si>
    <t>Постановление администрации  Карагайского муниципального района Пермского края от 27.12.2016 № 617 "Об утверждении ведомственного перечня муниципальных услуг (работ),оказываемых (выполняемых) муниципальными учреждениями Карагайского муниципального района"</t>
  </si>
  <si>
    <t xml:space="preserve">Федеральный закон от 06.10.2003 г. №131-ФЗ «Об общих принципах организации местного самоуправления в Российской Федерации». </t>
  </si>
  <si>
    <t xml:space="preserve">Федеральный закон от 24.07.1998 г. №124-ФЗ «Об основных гарантиях прав ребенка в Российской Федерации». </t>
  </si>
  <si>
    <t xml:space="preserve">Федеральный закон от 24.11.1995 г. №181-ФЗ «О социальной защите инвалидов в Российской Федерации». </t>
  </si>
  <si>
    <t xml:space="preserve">Федеральный закон от 30.03.1999 г. №52-ФЗ «О санитарно-эпидемиологическом благополучии населения». </t>
  </si>
  <si>
    <t>Закон Российской Федерации от 07.02.1992 г. № 2300-1 «О защите прав потребителей».</t>
  </si>
  <si>
    <t>Постановление главы Карагайского муниципального района Пермского края от 24.06.2010г. №72 «Об утверждении Положения о стандартах качества предоставления муниципальных услуг населению Карагайского муниципального района в сфере образования, здравоохранения, культуры, молодежной политики и спорта».</t>
  </si>
  <si>
    <t>Постановление администрации Карагайского муниципального района от 06.09.2016 № 357 "Об утверждении административного регламента администрации Карагайского муниципального района Пермского края по предоставлению муниципальной услуги "Предоставление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образовательных организациях Карагайского муниципального района"</t>
  </si>
  <si>
    <t>Постановление  администрации Карагайского муниципального района от 06.09.2016 № 356 "Об утверждении административного регламента администрации Карагайского муниципального района Пермского края по предоставлению муниципальной  услуги "Предоставление информации о реализации в образовательных организациях программ дошкольного, начального общего, основного общего, среднего (полного) общего образования, а также дополнительных общеобразовательных программ"</t>
  </si>
  <si>
    <t>Иные федеральные, региональные и муниципальные нормативные правовые акты, регулирующие вопросы образования.</t>
  </si>
  <si>
    <t>Охват детей (персонифицировано) в возрасте 5 - 18 лет программами дополнительного образования  на территории  Карагайского района, кроме с.Карагай.</t>
  </si>
  <si>
    <t xml:space="preserve">Охват детей (персонифицировано) в возрасте 5 - 18 лет программами дополнительного образования  детей учетных категорий (СОП, группы «риска») </t>
  </si>
  <si>
    <t>чел.</t>
  </si>
  <si>
    <t>Реорганизация</t>
  </si>
  <si>
    <t>Ст.61 Гражданского кодекса РФ (часть первая) от 30.11.1994 №51-ФЗ, нормативный правовй акт Карагайского муниципального района</t>
  </si>
  <si>
    <t>ст. 57 Гражданского кодекса РФ (часть первая) от 30.11.1994 №51-ФЗ, нормативный правовой акт Карагайского муниципального района</t>
  </si>
  <si>
    <t>Нормативный правовой акт Карагайского муниципального района</t>
  </si>
  <si>
    <t>Ст.61 Гражданского кодекса РФ (часть первая) от 30.11.1994 №51-ФЗ, нормативный правовой акт Карагайского муниципального района</t>
  </si>
  <si>
    <t>3.1.         Показатели качества оказываемой муниципальной услуги</t>
  </si>
  <si>
    <t>Базовый норматив затрат  на оказание единицы муниципальной услуги на 1 обучающегося</t>
  </si>
  <si>
    <t xml:space="preserve">Ознакомлена:
Директор МБУ ДО "Дом детского творчества" 
</t>
  </si>
  <si>
    <t>Е.М.Пичкалева</t>
  </si>
  <si>
    <t>"_______" _____________________ 201___ г.</t>
  </si>
  <si>
    <t>А.В.Колышкин</t>
  </si>
  <si>
    <t>Г.Ю.Балуева</t>
  </si>
  <si>
    <t>Количество детей учетных категорий (СОП, группы "риска") в возрасте 5 - 18 лет охвачено программами дополнительного образования.</t>
  </si>
  <si>
    <t>Укомплектованность квалифицированными педагогическими кадрами (в соответствии с полученной специальностью по диплому и (или) профессиональной переподготовкой).</t>
  </si>
  <si>
    <t xml:space="preserve">                          СОП – 3 человек, группа «риска» - 11 человек</t>
  </si>
  <si>
    <t xml:space="preserve">              СОП – 20 человек, группа «риска» - 12 человек</t>
  </si>
  <si>
    <t xml:space="preserve">                     СОП – 14 человек, группа «риска» - 11 человек</t>
  </si>
  <si>
    <t>Не менее 100</t>
  </si>
  <si>
    <t>Не менее        75</t>
  </si>
  <si>
    <t>Не менее        76</t>
  </si>
  <si>
    <t>Ознакомлена:
Директор МАУ ДО "ЦИКТ"</t>
  </si>
  <si>
    <t>на 2018 год и плановый период 2019 и 2020 года</t>
  </si>
  <si>
    <t>Реализация дополнительных общеразвивающих программ</t>
  </si>
  <si>
    <t>Очередной финансовый 2018 год</t>
  </si>
  <si>
    <t>Текущий финансовый 2017 год</t>
  </si>
  <si>
    <t>Реализация дополнительных общеобразовательных программ для контингента, принятого на обучение до 29.12.2012 г.</t>
  </si>
  <si>
    <t>Доля педагогов, аттестованных на первую и высшую квалификационные  категории.</t>
  </si>
  <si>
    <t>Реализация дополнительных предпрофессиональных программ по волейболу, футболу, лыжным гонкам, легкой атлетике, чирлидингу, киокушинкай-каратэ.</t>
  </si>
  <si>
    <t>Не менее        77</t>
  </si>
  <si>
    <t xml:space="preserve">Приложение 24                                          к проекту постановления администрации   Карагайского муниципального района
от __________________ № ________ </t>
  </si>
  <si>
    <t xml:space="preserve">Приложение 23                                          к проекту постановления администрации   Карагайского муниципального района
от __________________ № ________ </t>
  </si>
  <si>
    <t xml:space="preserve">Ук.ф : Ук.п.*100%, 
где Ук.ф. – укомплектованность кадрами (факт).
Ук.п. -укомплектованность кадрами (план).
</t>
  </si>
  <si>
    <t>Укомплектованность квалифицированными педагогическими кадрами  в  возрасте до 35 лет (включительно).</t>
  </si>
  <si>
    <t xml:space="preserve">Пр.а: Пр*100%
где Пр. – общее количество педагогических работников в отчетный период;
Пр.а – количество педагогических работников в возрасте до 35 лет (включительно).
</t>
  </si>
  <si>
    <t xml:space="preserve">Мр.а: Мр*100%
где Мр. – общее колиество педагогических работников;
Мр.а – педагогические работники аттестованные на первую и высшую квалификационные категории.
</t>
  </si>
  <si>
    <t xml:space="preserve">                        СОП –39 человек, группа «риска» - 42 человека</t>
  </si>
  <si>
    <t xml:space="preserve">                         СОП – 4 человек, группа «риска» - 29 человека</t>
  </si>
  <si>
    <t xml:space="preserve">                     СОП – 16 человек, группа «риска» - 1 человека</t>
  </si>
  <si>
    <t>Не менее 101</t>
  </si>
  <si>
    <t>Не менее 35</t>
  </si>
  <si>
    <t xml:space="preserve">Приложение 22                                          к проекту постановления администрации   Карагайского муниципального района
от __________________ № ________ </t>
  </si>
  <si>
    <t>Ознакомлен:
Директор МАУ ДО "ДЮСШ"</t>
  </si>
  <si>
    <t xml:space="preserve">Муниципальное автономное  учреждение дополнительного образования                                                                                                    «Детско-юношеская спортивная школа» 
</t>
  </si>
  <si>
    <t xml:space="preserve">                        СОП – 45 человек, группа «риска» - 68 человека</t>
  </si>
  <si>
    <t xml:space="preserve">                     СОП – 16 человек, группа «риска» - 24 человека</t>
  </si>
  <si>
    <t xml:space="preserve">                         СОП – 23 человек, группа «риска» - 34 человека</t>
  </si>
  <si>
    <t xml:space="preserve">Кобд:Кобш * 100%, где
Кобд – количество обучающихся, получающих услугу дополнительного образования вне с. Карагай  в данном учреждении.;
Кобш – количество обучающихся  в данном учреждении.
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</si>
</sst>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9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justify" wrapText="1"/>
    </xf>
    <xf numFmtId="164" fontId="1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justify" wrapText="1"/>
    </xf>
    <xf numFmtId="0" fontId="9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opLeftCell="A38" zoomScale="69" zoomScaleNormal="69" workbookViewId="0">
      <selection activeCell="D20" sqref="D20"/>
    </sheetView>
  </sheetViews>
  <sheetFormatPr defaultRowHeight="15"/>
  <cols>
    <col min="1" max="1" width="4.5703125" style="6" customWidth="1"/>
    <col min="2" max="2" width="29.85546875" style="9" customWidth="1"/>
    <col min="3" max="3" width="11.140625" style="9" customWidth="1"/>
    <col min="4" max="4" width="34" style="9" customWidth="1"/>
    <col min="5" max="5" width="13.140625" style="4" customWidth="1"/>
    <col min="6" max="6" width="12.42578125" style="4" bestFit="1" customWidth="1"/>
    <col min="7" max="8" width="13.140625" style="4" customWidth="1"/>
    <col min="9" max="9" width="15.42578125" style="4" customWidth="1"/>
    <col min="10" max="11" width="9.140625" style="4"/>
    <col min="12" max="12" width="57" style="4" customWidth="1"/>
    <col min="13" max="16384" width="9.140625" style="4"/>
  </cols>
  <sheetData>
    <row r="1" spans="1:12" ht="81" customHeight="1">
      <c r="B1" s="16"/>
      <c r="C1" s="16"/>
      <c r="D1" s="16"/>
      <c r="E1" s="17"/>
      <c r="F1" s="17"/>
      <c r="G1" s="92" t="s">
        <v>160</v>
      </c>
      <c r="H1" s="92"/>
      <c r="I1" s="92"/>
      <c r="J1" s="18"/>
      <c r="L1" s="17"/>
    </row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17"/>
      <c r="K2" s="17"/>
    </row>
    <row r="3" spans="1:12" ht="37.5" customHeight="1">
      <c r="A3" s="94" t="s">
        <v>106</v>
      </c>
      <c r="B3" s="94"/>
      <c r="C3" s="94"/>
      <c r="D3" s="94"/>
      <c r="E3" s="94"/>
      <c r="F3" s="94"/>
      <c r="G3" s="94"/>
      <c r="H3" s="94"/>
      <c r="I3" s="94"/>
      <c r="J3" s="17"/>
      <c r="K3" s="17"/>
    </row>
    <row r="4" spans="1:12" ht="18.75" customHeight="1">
      <c r="A4" s="93" t="s">
        <v>141</v>
      </c>
      <c r="B4" s="93"/>
      <c r="C4" s="93"/>
      <c r="D4" s="93"/>
      <c r="E4" s="93"/>
      <c r="F4" s="93"/>
      <c r="G4" s="93"/>
      <c r="H4" s="93"/>
      <c r="I4" s="93"/>
      <c r="J4" s="17"/>
      <c r="K4" s="17"/>
    </row>
    <row r="5" spans="1:12" ht="18.7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19"/>
      <c r="K5" s="19"/>
    </row>
    <row r="6" spans="1:12" ht="18.7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20"/>
      <c r="K6" s="20"/>
    </row>
    <row r="7" spans="1:12" ht="18.75" customHeight="1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21"/>
      <c r="K7" s="21"/>
    </row>
    <row r="8" spans="1:12" ht="18.75" customHeight="1">
      <c r="A8" s="69" t="s">
        <v>142</v>
      </c>
      <c r="B8" s="69"/>
      <c r="C8" s="69"/>
      <c r="D8" s="69"/>
      <c r="E8" s="69"/>
      <c r="F8" s="69"/>
      <c r="G8" s="69"/>
      <c r="H8" s="69"/>
      <c r="I8" s="69"/>
      <c r="J8" s="22"/>
      <c r="K8" s="22"/>
    </row>
    <row r="9" spans="1:12" ht="18" hidden="1" customHeight="1">
      <c r="A9" s="91"/>
      <c r="B9" s="91"/>
      <c r="C9" s="91"/>
      <c r="D9" s="91"/>
      <c r="E9" s="91"/>
      <c r="F9" s="91"/>
      <c r="G9" s="91"/>
      <c r="H9" s="91"/>
      <c r="I9" s="91"/>
    </row>
    <row r="10" spans="1:12" ht="7.5" customHeight="1">
      <c r="A10" s="4"/>
      <c r="B10" s="4"/>
      <c r="C10" s="4"/>
      <c r="D10" s="4"/>
    </row>
    <row r="11" spans="1:12" ht="18.75">
      <c r="A11" s="95" t="s">
        <v>4</v>
      </c>
      <c r="B11" s="67"/>
      <c r="C11" s="67"/>
      <c r="D11" s="67"/>
      <c r="E11" s="67"/>
      <c r="F11" s="67"/>
      <c r="G11" s="67"/>
      <c r="H11" s="67"/>
      <c r="I11" s="67"/>
      <c r="J11" s="17"/>
      <c r="K11" s="17"/>
    </row>
    <row r="12" spans="1:12" ht="18.75" customHeight="1">
      <c r="A12" s="69" t="s">
        <v>87</v>
      </c>
      <c r="B12" s="69"/>
      <c r="C12" s="69"/>
      <c r="D12" s="69"/>
      <c r="E12" s="69"/>
      <c r="F12" s="69"/>
      <c r="G12" s="69"/>
      <c r="H12" s="69"/>
      <c r="I12" s="69"/>
      <c r="J12" s="22"/>
      <c r="K12" s="22"/>
    </row>
    <row r="13" spans="1:12" ht="6" customHeight="1">
      <c r="A13" s="2"/>
      <c r="B13" s="8"/>
      <c r="C13" s="8"/>
      <c r="D13" s="8"/>
      <c r="E13" s="1"/>
      <c r="F13" s="1"/>
      <c r="G13" s="1"/>
      <c r="H13" s="1"/>
      <c r="I13" s="1"/>
    </row>
    <row r="14" spans="1:12" ht="18.75">
      <c r="A14" s="67" t="s">
        <v>5</v>
      </c>
      <c r="B14" s="67"/>
      <c r="C14" s="67"/>
      <c r="D14" s="67"/>
      <c r="E14" s="67"/>
      <c r="F14" s="67"/>
      <c r="G14" s="67"/>
      <c r="H14" s="67"/>
      <c r="I14" s="67"/>
      <c r="J14" s="17"/>
      <c r="K14" s="17"/>
    </row>
    <row r="15" spans="1:12" ht="11.25" customHeight="1">
      <c r="A15" s="2"/>
      <c r="B15" s="8"/>
      <c r="C15" s="8"/>
      <c r="D15" s="8"/>
      <c r="E15" s="1"/>
      <c r="F15" s="1"/>
      <c r="G15" s="1"/>
      <c r="H15" s="1"/>
      <c r="I15" s="1"/>
    </row>
    <row r="16" spans="1:12" ht="19.5">
      <c r="A16" s="90" t="s">
        <v>125</v>
      </c>
      <c r="B16" s="90"/>
      <c r="C16" s="90"/>
      <c r="D16" s="90"/>
      <c r="E16" s="90"/>
      <c r="F16" s="90"/>
      <c r="G16" s="90"/>
      <c r="H16" s="90"/>
      <c r="I16" s="90"/>
      <c r="J16" s="17"/>
      <c r="K16" s="17"/>
    </row>
    <row r="17" spans="1:9">
      <c r="A17" s="65" t="s">
        <v>6</v>
      </c>
      <c r="B17" s="66" t="s">
        <v>7</v>
      </c>
      <c r="C17" s="66" t="s">
        <v>8</v>
      </c>
      <c r="D17" s="66" t="s">
        <v>9</v>
      </c>
      <c r="E17" s="65" t="s">
        <v>10</v>
      </c>
      <c r="F17" s="65"/>
      <c r="G17" s="65"/>
      <c r="H17" s="65"/>
      <c r="I17" s="65"/>
    </row>
    <row r="18" spans="1:9">
      <c r="A18" s="65"/>
      <c r="B18" s="66"/>
      <c r="C18" s="66"/>
      <c r="D18" s="66"/>
      <c r="E18" s="65"/>
      <c r="F18" s="65"/>
      <c r="G18" s="65"/>
      <c r="H18" s="65"/>
      <c r="I18" s="65"/>
    </row>
    <row r="19" spans="1:9" ht="72.75" customHeight="1">
      <c r="A19" s="65"/>
      <c r="B19" s="66"/>
      <c r="C19" s="66"/>
      <c r="D19" s="66"/>
      <c r="E19" s="23" t="s">
        <v>105</v>
      </c>
      <c r="F19" s="23" t="s">
        <v>144</v>
      </c>
      <c r="G19" s="23" t="s">
        <v>143</v>
      </c>
      <c r="H19" s="23" t="s">
        <v>11</v>
      </c>
      <c r="I19" s="23" t="s">
        <v>12</v>
      </c>
    </row>
    <row r="20" spans="1:9" ht="176.25" customHeight="1">
      <c r="A20" s="12" t="s">
        <v>13</v>
      </c>
      <c r="B20" s="15" t="s">
        <v>117</v>
      </c>
      <c r="C20" s="11" t="s">
        <v>41</v>
      </c>
      <c r="D20" s="63" t="s">
        <v>166</v>
      </c>
      <c r="E20" s="12">
        <v>42</v>
      </c>
      <c r="F20" s="12">
        <v>37</v>
      </c>
      <c r="G20" s="12">
        <v>50</v>
      </c>
      <c r="H20" s="12">
        <v>51</v>
      </c>
      <c r="I20" s="12">
        <v>52</v>
      </c>
    </row>
    <row r="21" spans="1:9" ht="148.5" customHeight="1">
      <c r="A21" s="12">
        <v>2</v>
      </c>
      <c r="B21" s="11" t="s">
        <v>118</v>
      </c>
      <c r="C21" s="11" t="s">
        <v>119</v>
      </c>
      <c r="D21" s="11" t="s">
        <v>132</v>
      </c>
      <c r="E21" s="12" t="s">
        <v>135</v>
      </c>
      <c r="F21" s="12" t="s">
        <v>155</v>
      </c>
      <c r="G21" s="24" t="s">
        <v>163</v>
      </c>
      <c r="H21" s="24" t="s">
        <v>163</v>
      </c>
      <c r="I21" s="24" t="s">
        <v>163</v>
      </c>
    </row>
    <row r="22" spans="1:9" ht="128.25" customHeight="1">
      <c r="A22" s="12">
        <v>3</v>
      </c>
      <c r="B22" s="11" t="s">
        <v>88</v>
      </c>
      <c r="C22" s="11" t="s">
        <v>41</v>
      </c>
      <c r="D22" s="11" t="s">
        <v>89</v>
      </c>
      <c r="E22" s="12">
        <v>100</v>
      </c>
      <c r="F22" s="12">
        <v>97.1</v>
      </c>
      <c r="G22" s="12" t="s">
        <v>137</v>
      </c>
      <c r="H22" s="12" t="s">
        <v>137</v>
      </c>
      <c r="I22" s="12" t="s">
        <v>137</v>
      </c>
    </row>
    <row r="23" spans="1:9" ht="211.5" customHeight="1">
      <c r="A23" s="12">
        <v>4</v>
      </c>
      <c r="B23" s="11" t="s">
        <v>90</v>
      </c>
      <c r="C23" s="11" t="s">
        <v>41</v>
      </c>
      <c r="D23" s="11" t="s">
        <v>104</v>
      </c>
      <c r="E23" s="12">
        <v>14.3</v>
      </c>
      <c r="F23" s="12">
        <v>35</v>
      </c>
      <c r="G23" s="12" t="s">
        <v>91</v>
      </c>
      <c r="H23" s="12" t="s">
        <v>98</v>
      </c>
      <c r="I23" s="12" t="s">
        <v>159</v>
      </c>
    </row>
    <row r="24" spans="1:9" ht="166.5" customHeight="1">
      <c r="A24" s="23">
        <v>5</v>
      </c>
      <c r="B24" s="25" t="s">
        <v>133</v>
      </c>
      <c r="C24" s="26" t="s">
        <v>41</v>
      </c>
      <c r="D24" s="27" t="s">
        <v>151</v>
      </c>
      <c r="E24" s="12">
        <v>100</v>
      </c>
      <c r="F24" s="12">
        <v>100</v>
      </c>
      <c r="G24" s="12">
        <v>100</v>
      </c>
      <c r="H24" s="12">
        <v>100</v>
      </c>
      <c r="I24" s="12">
        <v>100</v>
      </c>
    </row>
    <row r="25" spans="1:9" ht="147.75" customHeight="1">
      <c r="A25" s="23">
        <v>6</v>
      </c>
      <c r="B25" s="11" t="s">
        <v>152</v>
      </c>
      <c r="C25" s="23" t="s">
        <v>41</v>
      </c>
      <c r="D25" s="28" t="s">
        <v>153</v>
      </c>
      <c r="E25" s="12">
        <v>15</v>
      </c>
      <c r="F25" s="12">
        <v>44</v>
      </c>
      <c r="G25" s="12">
        <v>44</v>
      </c>
      <c r="H25" s="12">
        <v>44</v>
      </c>
      <c r="I25" s="12">
        <v>44</v>
      </c>
    </row>
    <row r="26" spans="1:9" ht="168" customHeight="1">
      <c r="A26" s="12">
        <v>7</v>
      </c>
      <c r="B26" s="11" t="s">
        <v>146</v>
      </c>
      <c r="C26" s="24" t="s">
        <v>41</v>
      </c>
      <c r="D26" s="24" t="s">
        <v>154</v>
      </c>
      <c r="E26" s="12">
        <v>62</v>
      </c>
      <c r="F26" s="12">
        <v>56</v>
      </c>
      <c r="G26" s="12">
        <v>63</v>
      </c>
      <c r="H26" s="12">
        <v>67</v>
      </c>
      <c r="I26" s="12">
        <v>67</v>
      </c>
    </row>
    <row r="27" spans="1:9" ht="129" customHeight="1">
      <c r="A27" s="12">
        <v>8</v>
      </c>
      <c r="B27" s="11" t="s">
        <v>92</v>
      </c>
      <c r="C27" s="11" t="s">
        <v>41</v>
      </c>
      <c r="D27" s="11" t="s">
        <v>93</v>
      </c>
      <c r="E27" s="12">
        <v>85</v>
      </c>
      <c r="F27" s="12">
        <v>87</v>
      </c>
      <c r="G27" s="12">
        <v>87</v>
      </c>
      <c r="H27" s="12">
        <v>88</v>
      </c>
      <c r="I27" s="12">
        <v>90</v>
      </c>
    </row>
    <row r="28" spans="1:9" ht="201.75" customHeight="1">
      <c r="A28" s="12">
        <v>9</v>
      </c>
      <c r="B28" s="11" t="s">
        <v>99</v>
      </c>
      <c r="C28" s="29" t="s">
        <v>65</v>
      </c>
      <c r="D28" s="11" t="s">
        <v>66</v>
      </c>
      <c r="E28" s="12">
        <v>0</v>
      </c>
      <c r="F28" s="12">
        <v>0</v>
      </c>
      <c r="G28" s="12">
        <v>0</v>
      </c>
      <c r="H28" s="12">
        <v>0</v>
      </c>
      <c r="I28" s="30">
        <v>0</v>
      </c>
    </row>
    <row r="29" spans="1:9" ht="18.75">
      <c r="A29" s="2"/>
      <c r="B29" s="10" t="s">
        <v>64</v>
      </c>
      <c r="C29" s="8"/>
      <c r="D29" s="8"/>
      <c r="E29" s="1"/>
      <c r="F29" s="1"/>
      <c r="G29" s="1"/>
      <c r="H29" s="1"/>
      <c r="I29" s="1"/>
    </row>
    <row r="30" spans="1:9" ht="19.5">
      <c r="A30" s="90" t="s">
        <v>14</v>
      </c>
      <c r="B30" s="90"/>
      <c r="C30" s="90"/>
      <c r="D30" s="90"/>
      <c r="E30" s="90"/>
      <c r="F30" s="90"/>
      <c r="G30" s="90"/>
      <c r="H30" s="90"/>
      <c r="I30" s="90"/>
    </row>
    <row r="31" spans="1:9" ht="18.75">
      <c r="A31" s="65" t="s">
        <v>6</v>
      </c>
      <c r="B31" s="64" t="s">
        <v>7</v>
      </c>
      <c r="C31" s="64" t="s">
        <v>15</v>
      </c>
      <c r="D31" s="66" t="s">
        <v>10</v>
      </c>
      <c r="E31" s="66"/>
      <c r="F31" s="66"/>
      <c r="G31" s="66"/>
      <c r="H31" s="66"/>
      <c r="I31" s="66"/>
    </row>
    <row r="32" spans="1:9" ht="93.75">
      <c r="A32" s="65"/>
      <c r="B32" s="64"/>
      <c r="C32" s="64"/>
      <c r="D32" s="11" t="s">
        <v>9</v>
      </c>
      <c r="E32" s="23" t="s">
        <v>105</v>
      </c>
      <c r="F32" s="23" t="s">
        <v>144</v>
      </c>
      <c r="G32" s="23" t="s">
        <v>143</v>
      </c>
      <c r="H32" s="23" t="s">
        <v>11</v>
      </c>
      <c r="I32" s="23" t="s">
        <v>12</v>
      </c>
    </row>
    <row r="33" spans="1:9" ht="129.75" customHeight="1">
      <c r="A33" s="12" t="s">
        <v>13</v>
      </c>
      <c r="B33" s="11" t="s">
        <v>94</v>
      </c>
      <c r="C33" s="11" t="s">
        <v>95</v>
      </c>
      <c r="D33" s="11" t="s">
        <v>67</v>
      </c>
      <c r="E33" s="31">
        <v>1356</v>
      </c>
      <c r="F33" s="31">
        <v>1356</v>
      </c>
      <c r="G33" s="32">
        <v>1356</v>
      </c>
      <c r="H33" s="31">
        <v>1366</v>
      </c>
      <c r="I33" s="31">
        <v>1366</v>
      </c>
    </row>
    <row r="34" spans="1:9" ht="69" hidden="1" customHeight="1">
      <c r="A34" s="33"/>
      <c r="B34" s="34"/>
      <c r="C34" s="34"/>
      <c r="D34" s="34"/>
      <c r="E34" s="33"/>
      <c r="F34" s="33"/>
      <c r="G34" s="35"/>
      <c r="H34" s="35"/>
      <c r="I34" s="35"/>
    </row>
    <row r="35" spans="1:9" ht="18.75" hidden="1">
      <c r="A35" s="33"/>
      <c r="B35" s="34"/>
      <c r="C35" s="34"/>
      <c r="D35" s="34"/>
      <c r="E35" s="33"/>
      <c r="F35" s="33"/>
      <c r="G35" s="35"/>
      <c r="H35" s="35"/>
      <c r="I35" s="35"/>
    </row>
    <row r="36" spans="1:9" ht="18.75" hidden="1">
      <c r="A36" s="33"/>
      <c r="B36" s="34"/>
      <c r="C36" s="34"/>
      <c r="D36" s="34"/>
      <c r="E36" s="33"/>
      <c r="F36" s="33"/>
      <c r="G36" s="35"/>
      <c r="H36" s="35"/>
      <c r="I36" s="35"/>
    </row>
    <row r="37" spans="1:9" ht="18.75" hidden="1">
      <c r="A37" s="33"/>
      <c r="B37" s="34"/>
      <c r="C37" s="34"/>
      <c r="D37" s="34"/>
      <c r="E37" s="33"/>
      <c r="F37" s="33"/>
      <c r="G37" s="35"/>
      <c r="H37" s="35"/>
      <c r="I37" s="35"/>
    </row>
    <row r="38" spans="1:9" ht="18.75">
      <c r="A38" s="33"/>
      <c r="B38" s="34"/>
      <c r="C38" s="34"/>
      <c r="D38" s="34"/>
      <c r="E38" s="33"/>
      <c r="F38" s="33"/>
      <c r="G38" s="35"/>
      <c r="H38" s="35"/>
      <c r="I38" s="35"/>
    </row>
    <row r="39" spans="1:9" ht="19.5" customHeight="1">
      <c r="A39" s="89" t="s">
        <v>68</v>
      </c>
      <c r="B39" s="90"/>
      <c r="C39" s="90"/>
      <c r="D39" s="90"/>
      <c r="E39" s="90"/>
      <c r="F39" s="90"/>
      <c r="G39" s="90"/>
      <c r="H39" s="90"/>
      <c r="I39" s="90"/>
    </row>
    <row r="40" spans="1:9" ht="56.25">
      <c r="A40" s="36" t="s">
        <v>6</v>
      </c>
      <c r="B40" s="85" t="s">
        <v>7</v>
      </c>
      <c r="C40" s="85"/>
      <c r="D40" s="80" t="s">
        <v>56</v>
      </c>
      <c r="E40" s="80"/>
      <c r="F40" s="80" t="s">
        <v>57</v>
      </c>
      <c r="G40" s="80"/>
      <c r="H40" s="80" t="s">
        <v>58</v>
      </c>
      <c r="I40" s="80"/>
    </row>
    <row r="41" spans="1:9" ht="18.75">
      <c r="A41" s="36">
        <v>1</v>
      </c>
      <c r="B41" s="85">
        <v>2</v>
      </c>
      <c r="C41" s="85"/>
      <c r="D41" s="87">
        <v>3</v>
      </c>
      <c r="E41" s="87"/>
      <c r="F41" s="87">
        <v>4</v>
      </c>
      <c r="G41" s="87"/>
      <c r="H41" s="87">
        <v>5</v>
      </c>
      <c r="I41" s="87"/>
    </row>
    <row r="42" spans="1:9" ht="18" customHeight="1">
      <c r="A42" s="36">
        <v>2</v>
      </c>
      <c r="B42" s="85" t="s">
        <v>62</v>
      </c>
      <c r="C42" s="85"/>
      <c r="D42" s="86">
        <f>G33</f>
        <v>1356</v>
      </c>
      <c r="E42" s="86"/>
      <c r="F42" s="86">
        <f>2808+2785</f>
        <v>5593</v>
      </c>
      <c r="G42" s="86"/>
      <c r="H42" s="80">
        <f t="shared" ref="H42:H43" si="0">D42*F42</f>
        <v>7584108</v>
      </c>
      <c r="I42" s="80"/>
    </row>
    <row r="43" spans="1:9" ht="62.25" customHeight="1">
      <c r="A43" s="36">
        <v>3</v>
      </c>
      <c r="B43" s="85" t="s">
        <v>59</v>
      </c>
      <c r="C43" s="85"/>
      <c r="D43" s="80">
        <f>D42</f>
        <v>1356</v>
      </c>
      <c r="E43" s="80"/>
      <c r="F43" s="80">
        <v>398</v>
      </c>
      <c r="G43" s="80"/>
      <c r="H43" s="80">
        <f t="shared" si="0"/>
        <v>539688</v>
      </c>
      <c r="I43" s="80"/>
    </row>
    <row r="44" spans="1:9" ht="83.25" customHeight="1">
      <c r="A44" s="37">
        <v>4</v>
      </c>
      <c r="B44" s="79" t="s">
        <v>60</v>
      </c>
      <c r="C44" s="79"/>
      <c r="D44" s="80">
        <f t="shared" ref="D44:D46" si="1">D43</f>
        <v>1356</v>
      </c>
      <c r="E44" s="80"/>
      <c r="F44" s="81">
        <v>681</v>
      </c>
      <c r="G44" s="81"/>
      <c r="H44" s="80">
        <f>D44*F44</f>
        <v>923436</v>
      </c>
      <c r="I44" s="80"/>
    </row>
    <row r="45" spans="1:9" ht="38.25" customHeight="1">
      <c r="A45" s="37">
        <v>5</v>
      </c>
      <c r="B45" s="79" t="s">
        <v>61</v>
      </c>
      <c r="C45" s="79"/>
      <c r="D45" s="80">
        <f>D44</f>
        <v>1356</v>
      </c>
      <c r="E45" s="80"/>
      <c r="F45" s="81">
        <f>H45/D45</f>
        <v>158.55309734513276</v>
      </c>
      <c r="G45" s="81"/>
      <c r="H45" s="81">
        <f>H46-H44-H43-H42</f>
        <v>214998</v>
      </c>
      <c r="I45" s="81"/>
    </row>
    <row r="46" spans="1:9" ht="18.75">
      <c r="A46" s="37">
        <v>6</v>
      </c>
      <c r="B46" s="82" t="s">
        <v>63</v>
      </c>
      <c r="C46" s="82"/>
      <c r="D46" s="83">
        <f t="shared" si="1"/>
        <v>1356</v>
      </c>
      <c r="E46" s="83"/>
      <c r="F46" s="81">
        <f>H46/D46</f>
        <v>6830.5530973451323</v>
      </c>
      <c r="G46" s="81"/>
      <c r="H46" s="84">
        <v>9262230</v>
      </c>
      <c r="I46" s="84"/>
    </row>
    <row r="47" spans="1:9" ht="19.5">
      <c r="A47" s="38"/>
      <c r="B47" s="39"/>
      <c r="C47" s="39"/>
      <c r="D47" s="39"/>
      <c r="E47" s="40"/>
      <c r="F47" s="40"/>
      <c r="G47" s="40"/>
      <c r="H47" s="40"/>
      <c r="I47" s="40"/>
    </row>
    <row r="48" spans="1:9" ht="18.75" hidden="1">
      <c r="A48" s="33"/>
      <c r="B48" s="41"/>
      <c r="C48" s="41"/>
      <c r="D48" s="41"/>
      <c r="E48" s="42"/>
      <c r="F48" s="42"/>
      <c r="G48" s="42"/>
      <c r="H48" s="42"/>
      <c r="I48" s="42"/>
    </row>
    <row r="49" spans="1:9" ht="18.75">
      <c r="A49" s="67" t="s">
        <v>17</v>
      </c>
      <c r="B49" s="67"/>
      <c r="C49" s="67"/>
      <c r="D49" s="67"/>
      <c r="E49" s="67"/>
      <c r="F49" s="67"/>
      <c r="G49" s="67"/>
      <c r="H49" s="67"/>
      <c r="I49" s="67"/>
    </row>
    <row r="50" spans="1:9" ht="39" customHeight="1">
      <c r="A50" s="68" t="s">
        <v>18</v>
      </c>
      <c r="B50" s="68"/>
      <c r="C50" s="68"/>
      <c r="D50" s="68"/>
      <c r="E50" s="68"/>
      <c r="F50" s="68"/>
      <c r="G50" s="68"/>
      <c r="H50" s="68"/>
      <c r="I50" s="68"/>
    </row>
    <row r="51" spans="1:9" ht="15.75" customHeight="1">
      <c r="A51" s="7">
        <v>1</v>
      </c>
      <c r="B51" s="77" t="s">
        <v>51</v>
      </c>
      <c r="C51" s="77"/>
      <c r="D51" s="77"/>
      <c r="E51" s="77"/>
      <c r="F51" s="77"/>
      <c r="G51" s="77"/>
      <c r="H51" s="77"/>
      <c r="I51" s="77"/>
    </row>
    <row r="52" spans="1:9" ht="15.75" customHeight="1">
      <c r="A52" s="7">
        <v>2</v>
      </c>
      <c r="B52" s="77" t="s">
        <v>53</v>
      </c>
      <c r="C52" s="77"/>
      <c r="D52" s="77"/>
      <c r="E52" s="77"/>
      <c r="F52" s="77"/>
      <c r="G52" s="77"/>
      <c r="H52" s="77"/>
      <c r="I52" s="77"/>
    </row>
    <row r="53" spans="1:9" ht="15.75" customHeight="1">
      <c r="A53" s="7">
        <v>3</v>
      </c>
      <c r="B53" s="77" t="s">
        <v>52</v>
      </c>
      <c r="C53" s="77"/>
      <c r="D53" s="77"/>
      <c r="E53" s="77"/>
      <c r="F53" s="77"/>
      <c r="G53" s="77"/>
      <c r="H53" s="77"/>
      <c r="I53" s="77"/>
    </row>
    <row r="54" spans="1:9" ht="31.5" customHeight="1">
      <c r="A54" s="7">
        <v>4</v>
      </c>
      <c r="B54" s="77" t="s">
        <v>108</v>
      </c>
      <c r="C54" s="77"/>
      <c r="D54" s="77"/>
      <c r="E54" s="77"/>
      <c r="F54" s="77"/>
      <c r="G54" s="77"/>
      <c r="H54" s="77"/>
      <c r="I54" s="77"/>
    </row>
    <row r="55" spans="1:9" ht="15.75" customHeight="1">
      <c r="A55" s="7">
        <v>5</v>
      </c>
      <c r="B55" s="77" t="s">
        <v>109</v>
      </c>
      <c r="C55" s="77"/>
      <c r="D55" s="77"/>
      <c r="E55" s="77"/>
      <c r="F55" s="77"/>
      <c r="G55" s="77"/>
      <c r="H55" s="77"/>
      <c r="I55" s="77"/>
    </row>
    <row r="56" spans="1:9" ht="15.75" customHeight="1">
      <c r="A56" s="7">
        <v>6</v>
      </c>
      <c r="B56" s="77" t="s">
        <v>110</v>
      </c>
      <c r="C56" s="77"/>
      <c r="D56" s="77"/>
      <c r="E56" s="77"/>
      <c r="F56" s="77"/>
      <c r="G56" s="77"/>
      <c r="H56" s="77"/>
      <c r="I56" s="77"/>
    </row>
    <row r="57" spans="1:9" ht="15.75" customHeight="1">
      <c r="A57" s="7">
        <v>7</v>
      </c>
      <c r="B57" s="77" t="s">
        <v>111</v>
      </c>
      <c r="C57" s="77"/>
      <c r="D57" s="77"/>
      <c r="E57" s="77"/>
      <c r="F57" s="77"/>
      <c r="G57" s="77"/>
      <c r="H57" s="77"/>
      <c r="I57" s="77"/>
    </row>
    <row r="58" spans="1:9" ht="20.25" customHeight="1">
      <c r="A58" s="7">
        <v>8</v>
      </c>
      <c r="B58" s="77" t="s">
        <v>112</v>
      </c>
      <c r="C58" s="77"/>
      <c r="D58" s="77"/>
      <c r="E58" s="77"/>
      <c r="F58" s="77"/>
      <c r="G58" s="77"/>
      <c r="H58" s="77"/>
      <c r="I58" s="77"/>
    </row>
    <row r="59" spans="1:9" ht="51" customHeight="1">
      <c r="A59" s="7">
        <v>9</v>
      </c>
      <c r="B59" s="75" t="s">
        <v>113</v>
      </c>
      <c r="C59" s="75"/>
      <c r="D59" s="75"/>
      <c r="E59" s="75"/>
      <c r="F59" s="75"/>
      <c r="G59" s="75"/>
      <c r="H59" s="75"/>
      <c r="I59" s="75"/>
    </row>
    <row r="60" spans="1:9" ht="95.25" customHeight="1">
      <c r="A60" s="7">
        <v>10</v>
      </c>
      <c r="B60" s="76" t="s">
        <v>114</v>
      </c>
      <c r="C60" s="76"/>
      <c r="D60" s="76"/>
      <c r="E60" s="76"/>
      <c r="F60" s="76"/>
      <c r="G60" s="76"/>
      <c r="H60" s="76"/>
      <c r="I60" s="76"/>
    </row>
    <row r="61" spans="1:9" ht="93" customHeight="1">
      <c r="A61" s="7">
        <v>11</v>
      </c>
      <c r="B61" s="77" t="s">
        <v>115</v>
      </c>
      <c r="C61" s="77"/>
      <c r="D61" s="77"/>
      <c r="E61" s="77"/>
      <c r="F61" s="77"/>
      <c r="G61" s="77"/>
      <c r="H61" s="77"/>
      <c r="I61" s="77"/>
    </row>
    <row r="62" spans="1:9" ht="53.25" customHeight="1">
      <c r="A62" s="7">
        <v>12</v>
      </c>
      <c r="B62" s="75" t="s">
        <v>107</v>
      </c>
      <c r="C62" s="78"/>
      <c r="D62" s="78"/>
      <c r="E62" s="78"/>
      <c r="F62" s="78"/>
      <c r="G62" s="78"/>
      <c r="H62" s="78"/>
      <c r="I62" s="78"/>
    </row>
    <row r="63" spans="1:9" ht="15.75" customHeight="1">
      <c r="A63" s="7">
        <v>13</v>
      </c>
      <c r="B63" s="75" t="s">
        <v>116</v>
      </c>
      <c r="C63" s="75"/>
      <c r="D63" s="75"/>
      <c r="E63" s="75"/>
      <c r="F63" s="75"/>
      <c r="G63" s="75"/>
      <c r="H63" s="75"/>
      <c r="I63" s="75"/>
    </row>
    <row r="64" spans="1:9" ht="19.5">
      <c r="A64" s="73" t="s">
        <v>19</v>
      </c>
      <c r="B64" s="73"/>
      <c r="C64" s="73"/>
      <c r="D64" s="73"/>
      <c r="E64" s="73"/>
      <c r="F64" s="73"/>
      <c r="G64" s="73"/>
      <c r="H64" s="73"/>
      <c r="I64" s="73"/>
    </row>
    <row r="65" spans="1:9" ht="59.25" customHeight="1">
      <c r="A65" s="65" t="s">
        <v>20</v>
      </c>
      <c r="B65" s="64" t="s">
        <v>21</v>
      </c>
      <c r="C65" s="66" t="s">
        <v>22</v>
      </c>
      <c r="D65" s="66"/>
      <c r="E65" s="66"/>
      <c r="F65" s="66"/>
      <c r="G65" s="66"/>
      <c r="H65" s="66"/>
      <c r="I65" s="65" t="s">
        <v>23</v>
      </c>
    </row>
    <row r="66" spans="1:9" ht="36.75" customHeight="1">
      <c r="A66" s="65"/>
      <c r="B66" s="64"/>
      <c r="C66" s="66"/>
      <c r="D66" s="66"/>
      <c r="E66" s="66"/>
      <c r="F66" s="66"/>
      <c r="G66" s="66"/>
      <c r="H66" s="66"/>
      <c r="I66" s="65"/>
    </row>
    <row r="67" spans="1:9" ht="150" customHeight="1">
      <c r="A67" s="12">
        <v>1</v>
      </c>
      <c r="B67" s="11" t="s">
        <v>69</v>
      </c>
      <c r="C67" s="74" t="s">
        <v>71</v>
      </c>
      <c r="D67" s="74"/>
      <c r="E67" s="74"/>
      <c r="F67" s="74"/>
      <c r="G67" s="74"/>
      <c r="H67" s="74"/>
      <c r="I67" s="43" t="s">
        <v>70</v>
      </c>
    </row>
    <row r="68" spans="1:9" ht="69" customHeight="1">
      <c r="A68" s="12">
        <v>2</v>
      </c>
      <c r="B68" s="11" t="s">
        <v>72</v>
      </c>
      <c r="C68" s="74" t="s">
        <v>73</v>
      </c>
      <c r="D68" s="74"/>
      <c r="E68" s="74"/>
      <c r="F68" s="74"/>
      <c r="G68" s="74"/>
      <c r="H68" s="74"/>
      <c r="I68" s="43" t="s">
        <v>74</v>
      </c>
    </row>
    <row r="69" spans="1:9" ht="60" customHeight="1">
      <c r="A69" s="12">
        <v>3</v>
      </c>
      <c r="B69" s="11" t="s">
        <v>75</v>
      </c>
      <c r="C69" s="74" t="s">
        <v>76</v>
      </c>
      <c r="D69" s="74"/>
      <c r="E69" s="74"/>
      <c r="F69" s="74"/>
      <c r="G69" s="74"/>
      <c r="H69" s="74"/>
      <c r="I69" s="43" t="s">
        <v>74</v>
      </c>
    </row>
    <row r="70" spans="1:9" ht="87.75" customHeight="1">
      <c r="A70" s="12">
        <v>4</v>
      </c>
      <c r="B70" s="11" t="s">
        <v>77</v>
      </c>
      <c r="C70" s="74" t="s">
        <v>78</v>
      </c>
      <c r="D70" s="74"/>
      <c r="E70" s="74"/>
      <c r="F70" s="74"/>
      <c r="G70" s="74"/>
      <c r="H70" s="74"/>
      <c r="I70" s="43" t="s">
        <v>79</v>
      </c>
    </row>
    <row r="71" spans="1:9" ht="84" customHeight="1">
      <c r="A71" s="12">
        <v>5</v>
      </c>
      <c r="B71" s="11" t="s">
        <v>80</v>
      </c>
      <c r="C71" s="74" t="s">
        <v>81</v>
      </c>
      <c r="D71" s="74"/>
      <c r="E71" s="74"/>
      <c r="F71" s="74"/>
      <c r="G71" s="74"/>
      <c r="H71" s="74"/>
      <c r="I71" s="43" t="s">
        <v>79</v>
      </c>
    </row>
    <row r="72" spans="1:9" ht="15.75" customHeight="1">
      <c r="A72" s="2"/>
      <c r="B72" s="8"/>
      <c r="C72" s="8"/>
      <c r="D72" s="8"/>
      <c r="E72" s="1"/>
      <c r="F72" s="1"/>
      <c r="G72" s="1"/>
      <c r="H72" s="1"/>
      <c r="I72" s="1"/>
    </row>
    <row r="73" spans="1:9" ht="16.5" customHeight="1">
      <c r="A73" s="67" t="s">
        <v>25</v>
      </c>
      <c r="B73" s="67"/>
      <c r="C73" s="67"/>
      <c r="D73" s="67"/>
      <c r="E73" s="67"/>
      <c r="F73" s="67"/>
      <c r="G73" s="67"/>
      <c r="H73" s="67"/>
      <c r="I73" s="67"/>
    </row>
    <row r="74" spans="1:9" ht="45.75" customHeight="1">
      <c r="A74" s="12" t="s">
        <v>20</v>
      </c>
      <c r="B74" s="64" t="s">
        <v>26</v>
      </c>
      <c r="C74" s="64"/>
      <c r="D74" s="64"/>
      <c r="E74" s="65" t="s">
        <v>27</v>
      </c>
      <c r="F74" s="65"/>
      <c r="G74" s="65"/>
      <c r="H74" s="65"/>
      <c r="I74" s="65"/>
    </row>
    <row r="75" spans="1:9" ht="58.5" customHeight="1">
      <c r="A75" s="12" t="s">
        <v>13</v>
      </c>
      <c r="B75" s="64" t="s">
        <v>28</v>
      </c>
      <c r="C75" s="64"/>
      <c r="D75" s="64"/>
      <c r="E75" s="64" t="s">
        <v>121</v>
      </c>
      <c r="F75" s="64"/>
      <c r="G75" s="64"/>
      <c r="H75" s="64"/>
      <c r="I75" s="64"/>
    </row>
    <row r="76" spans="1:9" ht="57" customHeight="1">
      <c r="A76" s="12" t="s">
        <v>24</v>
      </c>
      <c r="B76" s="64" t="s">
        <v>120</v>
      </c>
      <c r="C76" s="64"/>
      <c r="D76" s="64"/>
      <c r="E76" s="64" t="s">
        <v>122</v>
      </c>
      <c r="F76" s="64"/>
      <c r="G76" s="64"/>
      <c r="H76" s="64"/>
      <c r="I76" s="64"/>
    </row>
    <row r="77" spans="1:9" ht="36.75" customHeight="1">
      <c r="A77" s="12" t="s">
        <v>16</v>
      </c>
      <c r="B77" s="64" t="s">
        <v>82</v>
      </c>
      <c r="C77" s="64"/>
      <c r="D77" s="64"/>
      <c r="E77" s="64" t="s">
        <v>123</v>
      </c>
      <c r="F77" s="64"/>
      <c r="G77" s="64"/>
      <c r="H77" s="64"/>
      <c r="I77" s="64"/>
    </row>
    <row r="78" spans="1:9" ht="30.75" customHeight="1">
      <c r="A78" s="67" t="s">
        <v>29</v>
      </c>
      <c r="B78" s="67"/>
      <c r="C78" s="67"/>
      <c r="D78" s="67"/>
      <c r="E78" s="67"/>
      <c r="F78" s="67"/>
      <c r="G78" s="67"/>
      <c r="H78" s="67"/>
      <c r="I78" s="67"/>
    </row>
    <row r="79" spans="1:9" ht="24" customHeight="1">
      <c r="A79" s="68" t="s">
        <v>30</v>
      </c>
      <c r="B79" s="68"/>
      <c r="C79" s="68"/>
      <c r="D79" s="68"/>
      <c r="E79" s="68"/>
      <c r="F79" s="68"/>
      <c r="G79" s="68"/>
      <c r="H79" s="68"/>
      <c r="I79" s="68"/>
    </row>
    <row r="80" spans="1:9" ht="23.25" customHeight="1">
      <c r="A80" s="69" t="s">
        <v>31</v>
      </c>
      <c r="B80" s="69"/>
      <c r="C80" s="69"/>
      <c r="D80" s="69"/>
      <c r="E80" s="69"/>
      <c r="F80" s="69"/>
      <c r="G80" s="69"/>
      <c r="H80" s="69"/>
      <c r="I80" s="69"/>
    </row>
    <row r="81" spans="1:12" ht="45.75" customHeight="1">
      <c r="A81" s="101" t="s">
        <v>54</v>
      </c>
      <c r="B81" s="68"/>
      <c r="C81" s="68"/>
      <c r="D81" s="68"/>
      <c r="E81" s="68"/>
      <c r="F81" s="68"/>
      <c r="G81" s="68"/>
      <c r="H81" s="68"/>
      <c r="I81" s="68"/>
    </row>
    <row r="82" spans="1:12" ht="23.25" customHeight="1">
      <c r="A82" s="101" t="s">
        <v>55</v>
      </c>
      <c r="B82" s="68"/>
      <c r="C82" s="68"/>
      <c r="D82" s="68"/>
      <c r="E82" s="68"/>
      <c r="F82" s="68"/>
      <c r="G82" s="68"/>
      <c r="H82" s="68"/>
      <c r="I82" s="68"/>
      <c r="L82" s="44"/>
    </row>
    <row r="83" spans="1:12" ht="21" customHeight="1">
      <c r="A83" s="12" t="s">
        <v>20</v>
      </c>
      <c r="B83" s="102" t="s">
        <v>48</v>
      </c>
      <c r="C83" s="102"/>
      <c r="D83" s="103" t="s">
        <v>49</v>
      </c>
      <c r="E83" s="103"/>
      <c r="F83" s="103"/>
      <c r="G83" s="103"/>
      <c r="H83" s="103"/>
      <c r="I83" s="103"/>
      <c r="L83" s="44"/>
    </row>
    <row r="84" spans="1:12" ht="23.25" customHeight="1">
      <c r="A84" s="12">
        <v>1</v>
      </c>
      <c r="B84" s="104" t="s">
        <v>96</v>
      </c>
      <c r="C84" s="105"/>
      <c r="D84" s="106" t="s">
        <v>97</v>
      </c>
      <c r="E84" s="107"/>
      <c r="F84" s="107"/>
      <c r="G84" s="107"/>
      <c r="H84" s="107"/>
      <c r="I84" s="108"/>
    </row>
    <row r="85" spans="1:12" ht="15" customHeight="1">
      <c r="A85" s="2"/>
      <c r="B85" s="8"/>
      <c r="C85" s="8"/>
      <c r="D85" s="8"/>
      <c r="E85" s="1"/>
      <c r="F85" s="1"/>
      <c r="G85" s="1"/>
      <c r="H85" s="1"/>
      <c r="I85" s="1"/>
    </row>
    <row r="86" spans="1:12" ht="15" customHeight="1">
      <c r="A86" s="67" t="s">
        <v>32</v>
      </c>
      <c r="B86" s="67"/>
      <c r="C86" s="67"/>
      <c r="D86" s="67"/>
      <c r="E86" s="67"/>
      <c r="F86" s="67"/>
      <c r="G86" s="67"/>
      <c r="H86" s="67"/>
      <c r="I86" s="67"/>
    </row>
    <row r="87" spans="1:12" ht="18.75">
      <c r="A87" s="12"/>
      <c r="B87" s="11" t="s">
        <v>33</v>
      </c>
      <c r="C87" s="66" t="s">
        <v>34</v>
      </c>
      <c r="D87" s="66"/>
      <c r="E87" s="66"/>
      <c r="F87" s="66"/>
      <c r="G87" s="66"/>
      <c r="H87" s="66" t="s">
        <v>35</v>
      </c>
      <c r="I87" s="66"/>
    </row>
    <row r="88" spans="1:12" ht="108.75" customHeight="1">
      <c r="A88" s="12" t="s">
        <v>13</v>
      </c>
      <c r="B88" s="11" t="s">
        <v>84</v>
      </c>
      <c r="C88" s="70" t="s">
        <v>85</v>
      </c>
      <c r="D88" s="71"/>
      <c r="E88" s="71"/>
      <c r="F88" s="71"/>
      <c r="G88" s="72"/>
      <c r="H88" s="66" t="s">
        <v>86</v>
      </c>
      <c r="I88" s="66"/>
    </row>
    <row r="89" spans="1:12" ht="53.25" hidden="1" customHeight="1">
      <c r="A89" s="2"/>
      <c r="B89" s="8"/>
      <c r="C89" s="8"/>
      <c r="D89" s="8"/>
      <c r="E89" s="1"/>
      <c r="F89" s="1"/>
      <c r="G89" s="1"/>
      <c r="H89" s="1"/>
      <c r="I89" s="1"/>
    </row>
    <row r="90" spans="1:12" ht="28.5" customHeight="1">
      <c r="A90" s="67" t="s">
        <v>36</v>
      </c>
      <c r="B90" s="67"/>
      <c r="C90" s="67"/>
      <c r="D90" s="67"/>
      <c r="E90" s="67"/>
      <c r="F90" s="67"/>
      <c r="G90" s="67"/>
      <c r="H90" s="67"/>
      <c r="I90" s="67"/>
    </row>
    <row r="91" spans="1:12" ht="21" customHeight="1">
      <c r="A91" s="68" t="s">
        <v>37</v>
      </c>
      <c r="B91" s="68"/>
      <c r="C91" s="68"/>
      <c r="D91" s="68"/>
      <c r="E91" s="68"/>
      <c r="F91" s="68"/>
      <c r="G91" s="68"/>
      <c r="H91" s="68"/>
      <c r="I91" s="68"/>
    </row>
    <row r="92" spans="1:12" ht="56.25">
      <c r="A92" s="45"/>
      <c r="B92" s="11" t="s">
        <v>7</v>
      </c>
      <c r="C92" s="11" t="s">
        <v>15</v>
      </c>
      <c r="D92" s="66" t="s">
        <v>38</v>
      </c>
      <c r="E92" s="66"/>
      <c r="F92" s="66" t="s">
        <v>39</v>
      </c>
      <c r="G92" s="66"/>
      <c r="H92" s="66" t="s">
        <v>50</v>
      </c>
      <c r="I92" s="66"/>
    </row>
    <row r="93" spans="1:12" ht="18.75" customHeight="1">
      <c r="A93" s="66" t="s">
        <v>40</v>
      </c>
      <c r="B93" s="66"/>
      <c r="C93" s="66"/>
      <c r="D93" s="66"/>
      <c r="E93" s="66"/>
      <c r="F93" s="66"/>
      <c r="G93" s="66"/>
      <c r="H93" s="66"/>
      <c r="I93" s="66"/>
    </row>
    <row r="94" spans="1:12" ht="160.5" customHeight="1">
      <c r="A94" s="12">
        <v>1</v>
      </c>
      <c r="B94" s="11" t="str">
        <f>B20</f>
        <v>Охват детей (персонифицировано) в возрасте 5 - 18 лет программами дополнительного образования  на территории  Карагайского района, кроме с.Карагай.</v>
      </c>
      <c r="C94" s="11" t="str">
        <f>C20</f>
        <v>%</v>
      </c>
      <c r="D94" s="65">
        <f>G20</f>
        <v>50</v>
      </c>
      <c r="E94" s="65"/>
      <c r="F94" s="66"/>
      <c r="G94" s="66"/>
      <c r="H94" s="66"/>
      <c r="I94" s="66"/>
    </row>
    <row r="95" spans="1:12" ht="156" customHeight="1">
      <c r="A95" s="12">
        <v>2</v>
      </c>
      <c r="B95" s="11" t="str">
        <f t="shared" ref="B95:C102" si="2">B21</f>
        <v xml:space="preserve">Охват детей (персонифицировано) в возрасте 5 - 18 лет программами дополнительного образования  детей учетных категорий (СОП, группы «риска») </v>
      </c>
      <c r="C95" s="11" t="str">
        <f t="shared" si="2"/>
        <v>чел.</v>
      </c>
      <c r="D95" s="65" t="str">
        <f t="shared" ref="D95:D101" si="3">G21</f>
        <v xml:space="preserve">                        СОП – 45 человек, группа «риска» - 68 человека</v>
      </c>
      <c r="E95" s="65"/>
      <c r="F95" s="66"/>
      <c r="G95" s="66"/>
      <c r="H95" s="66"/>
      <c r="I95" s="66"/>
    </row>
    <row r="96" spans="1:12" ht="56.25" customHeight="1">
      <c r="A96" s="12">
        <v>3</v>
      </c>
      <c r="B96" s="11" t="str">
        <f t="shared" si="2"/>
        <v>Сохранность контингента (персонифицировано).</v>
      </c>
      <c r="C96" s="11" t="str">
        <f t="shared" si="2"/>
        <v>%</v>
      </c>
      <c r="D96" s="65" t="str">
        <f t="shared" si="3"/>
        <v>Не менее 100</v>
      </c>
      <c r="E96" s="65"/>
      <c r="F96" s="66"/>
      <c r="G96" s="66"/>
      <c r="H96" s="66"/>
      <c r="I96" s="66"/>
    </row>
    <row r="97" spans="1:9" ht="183" customHeight="1">
      <c r="A97" s="12">
        <v>4</v>
      </c>
      <c r="B97" s="11" t="str">
        <f t="shared" si="2"/>
        <v>Доля обучающихся по программам дополнительного образования, участвующих в олимпиадах и конкурсах  краевого и всероссийского уровней, в общей численности обучающихся по программам общего образования.</v>
      </c>
      <c r="C97" s="11" t="str">
        <f t="shared" si="2"/>
        <v>%</v>
      </c>
      <c r="D97" s="65" t="str">
        <f t="shared" si="3"/>
        <v>Не менее 30</v>
      </c>
      <c r="E97" s="65"/>
      <c r="F97" s="66"/>
      <c r="G97" s="66"/>
      <c r="H97" s="66"/>
      <c r="I97" s="66"/>
    </row>
    <row r="98" spans="1:9" ht="134.25" customHeight="1">
      <c r="A98" s="12">
        <v>5</v>
      </c>
      <c r="B98" s="11" t="str">
        <f t="shared" si="2"/>
        <v>Укомплектованность квалифицированными педагогическими кадрами (в соответствии с полученной специальностью по диплому и (или) профессиональной переподготовкой).</v>
      </c>
      <c r="C98" s="11" t="str">
        <f t="shared" si="2"/>
        <v>%</v>
      </c>
      <c r="D98" s="65">
        <f t="shared" si="3"/>
        <v>100</v>
      </c>
      <c r="E98" s="65"/>
      <c r="F98" s="96"/>
      <c r="G98" s="97"/>
      <c r="H98" s="96"/>
      <c r="I98" s="97"/>
    </row>
    <row r="99" spans="1:9" ht="49.5" customHeight="1">
      <c r="A99" s="12">
        <v>6</v>
      </c>
      <c r="B99" s="11" t="str">
        <f t="shared" si="2"/>
        <v>Укомплектованность квалифицированными педагогическими кадрами  в  возрасте до 35 лет (включительно).</v>
      </c>
      <c r="C99" s="11" t="str">
        <f t="shared" si="2"/>
        <v>%</v>
      </c>
      <c r="D99" s="65">
        <f t="shared" si="3"/>
        <v>44</v>
      </c>
      <c r="E99" s="65"/>
      <c r="F99" s="66"/>
      <c r="G99" s="66"/>
      <c r="H99" s="66"/>
      <c r="I99" s="66"/>
    </row>
    <row r="100" spans="1:9" ht="60" customHeight="1">
      <c r="A100" s="12">
        <v>7</v>
      </c>
      <c r="B100" s="11" t="str">
        <f t="shared" si="2"/>
        <v>Доля педагогов, аттестованных на первую и высшую квалификационные  категории.</v>
      </c>
      <c r="C100" s="11" t="str">
        <f t="shared" si="2"/>
        <v>%</v>
      </c>
      <c r="D100" s="65">
        <f t="shared" si="3"/>
        <v>63</v>
      </c>
      <c r="E100" s="65"/>
      <c r="F100" s="66"/>
      <c r="G100" s="66"/>
      <c r="H100" s="66"/>
      <c r="I100" s="66"/>
    </row>
    <row r="101" spans="1:9" ht="114" customHeight="1">
      <c r="A101" s="45">
        <v>8</v>
      </c>
      <c r="B101" s="11" t="str">
        <f t="shared" si="2"/>
        <v>Удовлетворенность населения  доступностью и качеством услуги дополнительного образования.</v>
      </c>
      <c r="C101" s="11" t="str">
        <f t="shared" si="2"/>
        <v>%</v>
      </c>
      <c r="D101" s="65">
        <f t="shared" si="3"/>
        <v>87</v>
      </c>
      <c r="E101" s="65"/>
      <c r="F101" s="98"/>
      <c r="G101" s="98"/>
      <c r="H101" s="65"/>
      <c r="I101" s="65"/>
    </row>
    <row r="102" spans="1:9" ht="111" customHeight="1">
      <c r="A102" s="12">
        <v>9</v>
      </c>
      <c r="B102" s="11" t="str">
        <f t="shared" si="2"/>
        <v xml:space="preserve">  Наличие обоснованных жалоб, поступивших от  потребителей услуги в адрес организации и (или) в вышестоящий орган.</v>
      </c>
      <c r="C102" s="11" t="str">
        <f t="shared" si="2"/>
        <v>шт</v>
      </c>
      <c r="D102" s="65">
        <f t="shared" ref="D102" si="4">G28</f>
        <v>0</v>
      </c>
      <c r="E102" s="65"/>
      <c r="F102" s="98"/>
      <c r="G102" s="98"/>
      <c r="H102" s="65"/>
      <c r="I102" s="65"/>
    </row>
    <row r="103" spans="1:9" ht="19.5" customHeight="1">
      <c r="A103" s="68" t="s">
        <v>42</v>
      </c>
      <c r="B103" s="68"/>
      <c r="C103" s="68"/>
      <c r="D103" s="68"/>
      <c r="E103" s="68"/>
      <c r="F103" s="68"/>
      <c r="G103" s="68"/>
      <c r="H103" s="68"/>
      <c r="I103" s="68"/>
    </row>
    <row r="104" spans="1:9" ht="19.5" customHeight="1">
      <c r="A104" s="69" t="s">
        <v>83</v>
      </c>
      <c r="B104" s="69"/>
      <c r="C104" s="69"/>
      <c r="D104" s="69"/>
      <c r="E104" s="69"/>
      <c r="F104" s="69"/>
      <c r="G104" s="69"/>
      <c r="H104" s="69"/>
      <c r="I104" s="69"/>
    </row>
    <row r="105" spans="1:9" ht="36.75" customHeight="1">
      <c r="A105" s="68" t="s">
        <v>43</v>
      </c>
      <c r="B105" s="68"/>
      <c r="C105" s="68"/>
      <c r="D105" s="68"/>
      <c r="E105" s="68"/>
      <c r="F105" s="68"/>
      <c r="G105" s="68"/>
      <c r="H105" s="68"/>
      <c r="I105" s="68"/>
    </row>
    <row r="106" spans="1:9" ht="40.5" customHeight="1">
      <c r="A106" s="69" t="s">
        <v>44</v>
      </c>
      <c r="B106" s="69"/>
      <c r="C106" s="69"/>
      <c r="D106" s="69"/>
      <c r="E106" s="69"/>
      <c r="F106" s="69"/>
      <c r="G106" s="69"/>
      <c r="H106" s="69"/>
      <c r="I106" s="69"/>
    </row>
    <row r="107" spans="1:9" ht="15.75" customHeight="1">
      <c r="A107" s="69" t="s">
        <v>45</v>
      </c>
      <c r="B107" s="69"/>
      <c r="C107" s="69"/>
      <c r="D107" s="69"/>
      <c r="E107" s="69"/>
      <c r="F107" s="69"/>
      <c r="G107" s="69"/>
      <c r="H107" s="69"/>
      <c r="I107" s="69"/>
    </row>
    <row r="108" spans="1:9" ht="18.75">
      <c r="A108" s="69" t="s">
        <v>46</v>
      </c>
      <c r="B108" s="69"/>
      <c r="C108" s="69"/>
      <c r="D108" s="69"/>
      <c r="E108" s="69"/>
      <c r="F108" s="69"/>
      <c r="G108" s="69"/>
      <c r="H108" s="69"/>
      <c r="I108" s="69"/>
    </row>
    <row r="109" spans="1:9" ht="18.75" customHeight="1">
      <c r="A109" s="2"/>
      <c r="B109" s="8"/>
      <c r="C109" s="8"/>
      <c r="D109" s="8"/>
      <c r="E109" s="1"/>
      <c r="F109" s="1"/>
      <c r="G109" s="1"/>
      <c r="H109" s="1"/>
      <c r="I109" s="1"/>
    </row>
    <row r="110" spans="1:9" ht="18.75" customHeight="1">
      <c r="A110" s="67" t="s">
        <v>47</v>
      </c>
      <c r="B110" s="67"/>
      <c r="C110" s="67"/>
      <c r="D110" s="67"/>
      <c r="E110" s="67"/>
      <c r="F110" s="67"/>
      <c r="G110" s="67"/>
      <c r="H110" s="67"/>
      <c r="I110" s="67"/>
    </row>
    <row r="111" spans="1:9" ht="15.75">
      <c r="A111" s="5"/>
    </row>
    <row r="112" spans="1:9" ht="63" customHeight="1">
      <c r="A112" s="3"/>
      <c r="B112" s="99" t="s">
        <v>127</v>
      </c>
      <c r="C112" s="99"/>
      <c r="D112" s="99"/>
      <c r="E112" s="100" t="s">
        <v>131</v>
      </c>
      <c r="F112" s="100"/>
      <c r="G112" s="100"/>
      <c r="H112" s="100"/>
      <c r="I112" s="100"/>
    </row>
    <row r="113" spans="2:2" ht="18.75">
      <c r="B113" s="10" t="s">
        <v>129</v>
      </c>
    </row>
  </sheetData>
  <mergeCells count="142">
    <mergeCell ref="B112:D112"/>
    <mergeCell ref="E112:I112"/>
    <mergeCell ref="A103:I103"/>
    <mergeCell ref="A104:I104"/>
    <mergeCell ref="A107:I107"/>
    <mergeCell ref="A110:I110"/>
    <mergeCell ref="A106:I106"/>
    <mergeCell ref="A108:I108"/>
    <mergeCell ref="A81:I81"/>
    <mergeCell ref="A82:I82"/>
    <mergeCell ref="B83:C83"/>
    <mergeCell ref="D83:I83"/>
    <mergeCell ref="B84:C84"/>
    <mergeCell ref="D84:I84"/>
    <mergeCell ref="A86:I86"/>
    <mergeCell ref="C87:G87"/>
    <mergeCell ref="H87:I87"/>
    <mergeCell ref="H88:I88"/>
    <mergeCell ref="A90:I90"/>
    <mergeCell ref="A91:I91"/>
    <mergeCell ref="D92:E92"/>
    <mergeCell ref="D101:E101"/>
    <mergeCell ref="F101:G101"/>
    <mergeCell ref="H101:I101"/>
    <mergeCell ref="A105:I105"/>
    <mergeCell ref="D97:E97"/>
    <mergeCell ref="F97:G97"/>
    <mergeCell ref="H97:I97"/>
    <mergeCell ref="D99:E99"/>
    <mergeCell ref="F99:G99"/>
    <mergeCell ref="H99:I99"/>
    <mergeCell ref="D100:E100"/>
    <mergeCell ref="F100:G100"/>
    <mergeCell ref="H100:I100"/>
    <mergeCell ref="D98:E98"/>
    <mergeCell ref="F98:G98"/>
    <mergeCell ref="H98:I98"/>
    <mergeCell ref="D102:E102"/>
    <mergeCell ref="F102:G102"/>
    <mergeCell ref="H102:I102"/>
    <mergeCell ref="G1:I1"/>
    <mergeCell ref="A31:A32"/>
    <mergeCell ref="B31:B32"/>
    <mergeCell ref="C31:C32"/>
    <mergeCell ref="D31:I31"/>
    <mergeCell ref="A17:A19"/>
    <mergeCell ref="B17:B19"/>
    <mergeCell ref="C17:C19"/>
    <mergeCell ref="D17:D19"/>
    <mergeCell ref="E17:I18"/>
    <mergeCell ref="A30:I30"/>
    <mergeCell ref="A2:I2"/>
    <mergeCell ref="A3:I3"/>
    <mergeCell ref="A4:I4"/>
    <mergeCell ref="A5:I5"/>
    <mergeCell ref="A6:I6"/>
    <mergeCell ref="A8:I8"/>
    <mergeCell ref="A11:I11"/>
    <mergeCell ref="A12:I12"/>
    <mergeCell ref="A14:I14"/>
    <mergeCell ref="A16:I16"/>
    <mergeCell ref="B40:C40"/>
    <mergeCell ref="D40:E40"/>
    <mergeCell ref="F40:G40"/>
    <mergeCell ref="H40:I40"/>
    <mergeCell ref="B41:C41"/>
    <mergeCell ref="D41:E41"/>
    <mergeCell ref="F41:G41"/>
    <mergeCell ref="H41:I41"/>
    <mergeCell ref="A7:I7"/>
    <mergeCell ref="A39:I39"/>
    <mergeCell ref="A9:I9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A49:I49"/>
    <mergeCell ref="A50:I50"/>
    <mergeCell ref="B51:I51"/>
    <mergeCell ref="B52:I52"/>
    <mergeCell ref="B53:I53"/>
    <mergeCell ref="B54:I54"/>
    <mergeCell ref="B55:I55"/>
    <mergeCell ref="B56:I56"/>
    <mergeCell ref="B57:I57"/>
    <mergeCell ref="B58:I58"/>
    <mergeCell ref="A64:I64"/>
    <mergeCell ref="C69:H69"/>
    <mergeCell ref="C70:H70"/>
    <mergeCell ref="C71:H71"/>
    <mergeCell ref="A73:I73"/>
    <mergeCell ref="B59:I59"/>
    <mergeCell ref="B60:I60"/>
    <mergeCell ref="B61:I61"/>
    <mergeCell ref="B62:I62"/>
    <mergeCell ref="B63:I63"/>
    <mergeCell ref="A65:A66"/>
    <mergeCell ref="B65:B66"/>
    <mergeCell ref="C65:H66"/>
    <mergeCell ref="I65:I66"/>
    <mergeCell ref="C67:H67"/>
    <mergeCell ref="C68:H68"/>
    <mergeCell ref="B74:D74"/>
    <mergeCell ref="E74:I74"/>
    <mergeCell ref="F96:G96"/>
    <mergeCell ref="H96:I96"/>
    <mergeCell ref="B77:D77"/>
    <mergeCell ref="E77:I77"/>
    <mergeCell ref="A78:I78"/>
    <mergeCell ref="A79:I79"/>
    <mergeCell ref="A80:I80"/>
    <mergeCell ref="B75:D75"/>
    <mergeCell ref="E75:I75"/>
    <mergeCell ref="B76:D76"/>
    <mergeCell ref="E76:I76"/>
    <mergeCell ref="D95:E95"/>
    <mergeCell ref="F92:G92"/>
    <mergeCell ref="H92:I92"/>
    <mergeCell ref="D94:E94"/>
    <mergeCell ref="F94:G94"/>
    <mergeCell ref="A93:I93"/>
    <mergeCell ref="H94:I94"/>
    <mergeCell ref="F95:G95"/>
    <mergeCell ref="H95:I95"/>
    <mergeCell ref="D96:E96"/>
    <mergeCell ref="C88:G88"/>
  </mergeCells>
  <pageMargins left="0.31496062992125984" right="0" top="0" bottom="0" header="0.11811023622047245" footer="0.11811023622047245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opLeftCell="A34" zoomScale="71" zoomScaleNormal="71" workbookViewId="0">
      <selection activeCell="D20" sqref="D20"/>
    </sheetView>
  </sheetViews>
  <sheetFormatPr defaultRowHeight="15"/>
  <cols>
    <col min="1" max="1" width="4.5703125" style="4" customWidth="1"/>
    <col min="2" max="2" width="29.85546875" style="9" customWidth="1"/>
    <col min="3" max="3" width="11.140625" style="9" customWidth="1"/>
    <col min="4" max="4" width="33" style="9" customWidth="1"/>
    <col min="5" max="6" width="13" style="4" customWidth="1"/>
    <col min="7" max="7" width="13.140625" style="4" customWidth="1"/>
    <col min="8" max="8" width="13.28515625" style="4" customWidth="1"/>
    <col min="9" max="9" width="13.140625" style="4" customWidth="1"/>
    <col min="10" max="11" width="9.140625" style="4"/>
    <col min="12" max="12" width="57" style="4" customWidth="1"/>
    <col min="13" max="16384" width="9.140625" style="4"/>
  </cols>
  <sheetData>
    <row r="1" spans="1:12" ht="83.25" customHeight="1">
      <c r="B1" s="16"/>
      <c r="C1" s="16"/>
      <c r="D1" s="16"/>
      <c r="E1" s="17"/>
      <c r="F1" s="17"/>
      <c r="G1" s="92" t="s">
        <v>150</v>
      </c>
      <c r="H1" s="92"/>
      <c r="I1" s="92"/>
      <c r="J1" s="18"/>
      <c r="L1" s="17"/>
    </row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17"/>
      <c r="K2" s="17"/>
    </row>
    <row r="3" spans="1:12" ht="41.25" customHeight="1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7"/>
      <c r="K3" s="17"/>
    </row>
    <row r="4" spans="1:12" ht="18.75">
      <c r="A4" s="93" t="s">
        <v>141</v>
      </c>
      <c r="B4" s="93"/>
      <c r="C4" s="93"/>
      <c r="D4" s="93"/>
      <c r="E4" s="93"/>
      <c r="F4" s="93"/>
      <c r="G4" s="93"/>
      <c r="H4" s="93"/>
      <c r="I4" s="93"/>
      <c r="J4" s="17"/>
      <c r="K4" s="17"/>
    </row>
    <row r="5" spans="1:12" ht="18.7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19"/>
      <c r="K5" s="19"/>
    </row>
    <row r="6" spans="1:12" ht="18.7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20"/>
      <c r="K6" s="20"/>
    </row>
    <row r="7" spans="1:12" ht="18.75" customHeight="1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22"/>
      <c r="K7" s="22"/>
    </row>
    <row r="8" spans="1:12" ht="18.75">
      <c r="A8" s="69" t="s">
        <v>142</v>
      </c>
      <c r="B8" s="69"/>
      <c r="C8" s="69"/>
      <c r="D8" s="69"/>
      <c r="E8" s="69"/>
      <c r="F8" s="69"/>
      <c r="G8" s="69"/>
      <c r="H8" s="69"/>
      <c r="I8" s="69"/>
      <c r="J8" s="22"/>
      <c r="K8" s="22"/>
    </row>
    <row r="9" spans="1:12" ht="18" hidden="1" customHeight="1">
      <c r="A9" s="69"/>
      <c r="B9" s="69"/>
      <c r="C9" s="69"/>
      <c r="D9" s="69"/>
      <c r="E9" s="69"/>
      <c r="F9" s="69"/>
      <c r="G9" s="69"/>
      <c r="H9" s="69"/>
      <c r="I9" s="69"/>
    </row>
    <row r="10" spans="1:12" ht="7.5" customHeight="1">
      <c r="B10" s="4"/>
      <c r="C10" s="4"/>
      <c r="D10" s="4"/>
    </row>
    <row r="11" spans="1:12" ht="16.5" customHeight="1">
      <c r="A11" s="95" t="s">
        <v>4</v>
      </c>
      <c r="B11" s="95"/>
      <c r="C11" s="95"/>
      <c r="D11" s="95"/>
      <c r="E11" s="95"/>
      <c r="F11" s="95"/>
      <c r="G11" s="95"/>
      <c r="H11" s="95"/>
      <c r="I11" s="95"/>
      <c r="J11" s="17"/>
      <c r="K11" s="17"/>
    </row>
    <row r="12" spans="1:12" ht="18.75">
      <c r="A12" s="69" t="s">
        <v>87</v>
      </c>
      <c r="B12" s="69"/>
      <c r="C12" s="69"/>
      <c r="D12" s="69"/>
      <c r="E12" s="69"/>
      <c r="F12" s="69"/>
      <c r="G12" s="69"/>
      <c r="H12" s="69"/>
      <c r="I12" s="69"/>
      <c r="J12" s="22"/>
      <c r="K12" s="22"/>
    </row>
    <row r="13" spans="1:12" ht="6.75" customHeight="1">
      <c r="A13" s="52"/>
      <c r="B13" s="8"/>
      <c r="C13" s="8"/>
      <c r="D13" s="8"/>
      <c r="E13" s="1"/>
      <c r="F13" s="1"/>
      <c r="G13" s="1"/>
      <c r="H13" s="1"/>
      <c r="I13" s="1"/>
    </row>
    <row r="14" spans="1:12" ht="18.75">
      <c r="A14" s="95" t="s">
        <v>5</v>
      </c>
      <c r="B14" s="95"/>
      <c r="C14" s="95"/>
      <c r="D14" s="95"/>
      <c r="E14" s="95"/>
      <c r="F14" s="95"/>
      <c r="G14" s="95"/>
      <c r="H14" s="95"/>
      <c r="I14" s="95"/>
      <c r="J14" s="17"/>
      <c r="K14" s="17"/>
    </row>
    <row r="15" spans="1:12" ht="7.5" customHeight="1">
      <c r="A15" s="52"/>
      <c r="B15" s="8"/>
      <c r="C15" s="8"/>
      <c r="D15" s="8"/>
      <c r="E15" s="1"/>
      <c r="F15" s="1"/>
      <c r="G15" s="1"/>
      <c r="H15" s="1"/>
      <c r="I15" s="1"/>
    </row>
    <row r="16" spans="1:12" ht="19.5">
      <c r="A16" s="89" t="s">
        <v>125</v>
      </c>
      <c r="B16" s="89"/>
      <c r="C16" s="89"/>
      <c r="D16" s="89"/>
      <c r="E16" s="89"/>
      <c r="F16" s="89"/>
      <c r="G16" s="89"/>
      <c r="H16" s="89"/>
      <c r="I16" s="89"/>
      <c r="J16" s="17"/>
      <c r="K16" s="17"/>
    </row>
    <row r="17" spans="1:9">
      <c r="A17" s="65" t="s">
        <v>6</v>
      </c>
      <c r="B17" s="66" t="s">
        <v>7</v>
      </c>
      <c r="C17" s="66" t="s">
        <v>8</v>
      </c>
      <c r="D17" s="66" t="s">
        <v>9</v>
      </c>
      <c r="E17" s="65" t="s">
        <v>10</v>
      </c>
      <c r="F17" s="65"/>
      <c r="G17" s="65"/>
      <c r="H17" s="65"/>
      <c r="I17" s="65"/>
    </row>
    <row r="18" spans="1:9">
      <c r="A18" s="65"/>
      <c r="B18" s="66"/>
      <c r="C18" s="66"/>
      <c r="D18" s="66"/>
      <c r="E18" s="65"/>
      <c r="F18" s="65"/>
      <c r="G18" s="65"/>
      <c r="H18" s="65"/>
      <c r="I18" s="65"/>
    </row>
    <row r="19" spans="1:9" ht="68.25" customHeight="1">
      <c r="A19" s="65"/>
      <c r="B19" s="66"/>
      <c r="C19" s="66"/>
      <c r="D19" s="66"/>
      <c r="E19" s="23" t="s">
        <v>105</v>
      </c>
      <c r="F19" s="23" t="s">
        <v>144</v>
      </c>
      <c r="G19" s="23" t="s">
        <v>143</v>
      </c>
      <c r="H19" s="23" t="s">
        <v>11</v>
      </c>
      <c r="I19" s="23" t="s">
        <v>12</v>
      </c>
    </row>
    <row r="20" spans="1:9" ht="176.25" customHeight="1">
      <c r="A20" s="11">
        <v>1</v>
      </c>
      <c r="B20" s="11" t="s">
        <v>117</v>
      </c>
      <c r="C20" s="11" t="s">
        <v>41</v>
      </c>
      <c r="D20" s="63" t="s">
        <v>166</v>
      </c>
      <c r="E20" s="12">
        <v>7</v>
      </c>
      <c r="F20" s="12">
        <v>25</v>
      </c>
      <c r="G20" s="12">
        <v>26</v>
      </c>
      <c r="H20" s="12">
        <v>27</v>
      </c>
      <c r="I20" s="12">
        <v>27</v>
      </c>
    </row>
    <row r="21" spans="1:9" ht="151.5" customHeight="1">
      <c r="A21" s="11">
        <v>2</v>
      </c>
      <c r="B21" s="11" t="s">
        <v>118</v>
      </c>
      <c r="C21" s="11" t="s">
        <v>119</v>
      </c>
      <c r="D21" s="11" t="s">
        <v>132</v>
      </c>
      <c r="E21" s="12" t="s">
        <v>136</v>
      </c>
      <c r="F21" s="12" t="s">
        <v>157</v>
      </c>
      <c r="G21" s="24" t="s">
        <v>164</v>
      </c>
      <c r="H21" s="24" t="s">
        <v>164</v>
      </c>
      <c r="I21" s="24" t="s">
        <v>164</v>
      </c>
    </row>
    <row r="22" spans="1:9" ht="128.25" customHeight="1">
      <c r="A22" s="11">
        <v>3</v>
      </c>
      <c r="B22" s="11" t="s">
        <v>88</v>
      </c>
      <c r="C22" s="11" t="s">
        <v>41</v>
      </c>
      <c r="D22" s="11" t="s">
        <v>89</v>
      </c>
      <c r="E22" s="12">
        <v>100</v>
      </c>
      <c r="F22" s="12">
        <v>95</v>
      </c>
      <c r="G22" s="12" t="s">
        <v>137</v>
      </c>
      <c r="H22" s="12" t="s">
        <v>137</v>
      </c>
      <c r="I22" s="12" t="s">
        <v>158</v>
      </c>
    </row>
    <row r="23" spans="1:9" ht="211.5" customHeight="1">
      <c r="A23" s="11">
        <v>4</v>
      </c>
      <c r="B23" s="11" t="s">
        <v>90</v>
      </c>
      <c r="C23" s="11" t="s">
        <v>41</v>
      </c>
      <c r="D23" s="11" t="s">
        <v>104</v>
      </c>
      <c r="E23" s="12">
        <v>16</v>
      </c>
      <c r="F23" s="12">
        <v>29</v>
      </c>
      <c r="G23" s="12" t="s">
        <v>91</v>
      </c>
      <c r="H23" s="12" t="s">
        <v>98</v>
      </c>
      <c r="I23" s="12" t="s">
        <v>159</v>
      </c>
    </row>
    <row r="24" spans="1:9" ht="176.25" customHeight="1">
      <c r="A24" s="11">
        <v>5</v>
      </c>
      <c r="B24" s="25" t="s">
        <v>133</v>
      </c>
      <c r="C24" s="26" t="s">
        <v>41</v>
      </c>
      <c r="D24" s="27" t="s">
        <v>151</v>
      </c>
      <c r="E24" s="12">
        <v>100</v>
      </c>
      <c r="F24" s="12">
        <v>100</v>
      </c>
      <c r="G24" s="12">
        <v>100</v>
      </c>
      <c r="H24" s="12">
        <v>100</v>
      </c>
      <c r="I24" s="12">
        <v>88</v>
      </c>
    </row>
    <row r="25" spans="1:9" ht="160.5" customHeight="1">
      <c r="A25" s="11">
        <v>6</v>
      </c>
      <c r="B25" s="11" t="s">
        <v>152</v>
      </c>
      <c r="C25" s="23" t="s">
        <v>41</v>
      </c>
      <c r="D25" s="28" t="s">
        <v>153</v>
      </c>
      <c r="E25" s="12">
        <v>57</v>
      </c>
      <c r="F25" s="12">
        <v>56</v>
      </c>
      <c r="G25" s="12">
        <v>56</v>
      </c>
      <c r="H25" s="12">
        <v>56</v>
      </c>
      <c r="I25" s="12">
        <v>56</v>
      </c>
    </row>
    <row r="26" spans="1:9" ht="137.25" customHeight="1">
      <c r="A26" s="11">
        <v>7</v>
      </c>
      <c r="B26" s="11" t="s">
        <v>146</v>
      </c>
      <c r="C26" s="24" t="s">
        <v>41</v>
      </c>
      <c r="D26" s="24" t="s">
        <v>154</v>
      </c>
      <c r="E26" s="12">
        <v>42</v>
      </c>
      <c r="F26" s="12">
        <v>22</v>
      </c>
      <c r="G26" s="12">
        <v>33</v>
      </c>
      <c r="H26" s="12">
        <v>44</v>
      </c>
      <c r="I26" s="12">
        <v>56</v>
      </c>
    </row>
    <row r="27" spans="1:9" ht="134.25" customHeight="1">
      <c r="A27" s="11">
        <v>8</v>
      </c>
      <c r="B27" s="11" t="s">
        <v>92</v>
      </c>
      <c r="C27" s="11" t="s">
        <v>41</v>
      </c>
      <c r="D27" s="11" t="s">
        <v>93</v>
      </c>
      <c r="E27" s="12">
        <v>81</v>
      </c>
      <c r="F27" s="12">
        <v>85</v>
      </c>
      <c r="G27" s="12">
        <v>83</v>
      </c>
      <c r="H27" s="12">
        <v>84</v>
      </c>
      <c r="I27" s="12">
        <v>85</v>
      </c>
    </row>
    <row r="28" spans="1:9" ht="204.75" customHeight="1">
      <c r="A28" s="11">
        <v>9</v>
      </c>
      <c r="B28" s="11" t="s">
        <v>99</v>
      </c>
      <c r="C28" s="29" t="s">
        <v>65</v>
      </c>
      <c r="D28" s="11" t="s">
        <v>66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8.75">
      <c r="A29" s="60"/>
      <c r="B29" s="29" t="s">
        <v>64</v>
      </c>
      <c r="C29" s="61"/>
      <c r="D29" s="61"/>
      <c r="E29" s="59"/>
      <c r="F29" s="59"/>
      <c r="G29" s="59"/>
      <c r="H29" s="59"/>
      <c r="I29" s="59"/>
    </row>
    <row r="30" spans="1:9" ht="19.5">
      <c r="A30" s="109" t="s">
        <v>14</v>
      </c>
      <c r="B30" s="109"/>
      <c r="C30" s="109"/>
      <c r="D30" s="109"/>
      <c r="E30" s="109"/>
      <c r="F30" s="109"/>
      <c r="G30" s="109"/>
      <c r="H30" s="109"/>
      <c r="I30" s="109"/>
    </row>
    <row r="31" spans="1:9" ht="18.75">
      <c r="A31" s="66" t="s">
        <v>6</v>
      </c>
      <c r="B31" s="64" t="s">
        <v>7</v>
      </c>
      <c r="C31" s="64" t="s">
        <v>15</v>
      </c>
      <c r="D31" s="66" t="s">
        <v>10</v>
      </c>
      <c r="E31" s="66"/>
      <c r="F31" s="66"/>
      <c r="G31" s="66"/>
      <c r="H31" s="66"/>
      <c r="I31" s="66"/>
    </row>
    <row r="32" spans="1:9" ht="93.75">
      <c r="A32" s="66"/>
      <c r="B32" s="64"/>
      <c r="C32" s="64"/>
      <c r="D32" s="11" t="s">
        <v>9</v>
      </c>
      <c r="E32" s="23" t="s">
        <v>105</v>
      </c>
      <c r="F32" s="23" t="s">
        <v>144</v>
      </c>
      <c r="G32" s="23" t="s">
        <v>143</v>
      </c>
      <c r="H32" s="23" t="s">
        <v>11</v>
      </c>
      <c r="I32" s="23" t="s">
        <v>12</v>
      </c>
    </row>
    <row r="33" spans="1:9" ht="77.25" customHeight="1">
      <c r="A33" s="23" t="s">
        <v>13</v>
      </c>
      <c r="B33" s="11" t="s">
        <v>94</v>
      </c>
      <c r="C33" s="11" t="s">
        <v>95</v>
      </c>
      <c r="D33" s="11" t="s">
        <v>67</v>
      </c>
      <c r="E33" s="37">
        <v>485</v>
      </c>
      <c r="F33" s="37">
        <v>488</v>
      </c>
      <c r="G33" s="62">
        <v>488</v>
      </c>
      <c r="H33" s="37">
        <v>615</v>
      </c>
      <c r="I33" s="37">
        <v>615</v>
      </c>
    </row>
    <row r="34" spans="1:9" ht="18.75">
      <c r="A34" s="35"/>
      <c r="B34" s="34"/>
      <c r="C34" s="34"/>
      <c r="D34" s="34"/>
      <c r="E34" s="33"/>
      <c r="F34" s="33"/>
      <c r="G34" s="35"/>
      <c r="H34" s="35"/>
      <c r="I34" s="35"/>
    </row>
    <row r="35" spans="1:9" ht="19.5" customHeight="1">
      <c r="A35" s="89" t="s">
        <v>68</v>
      </c>
      <c r="B35" s="90"/>
      <c r="C35" s="90"/>
      <c r="D35" s="90"/>
      <c r="E35" s="90"/>
      <c r="F35" s="90"/>
      <c r="G35" s="90"/>
      <c r="H35" s="90"/>
      <c r="I35" s="90"/>
    </row>
    <row r="36" spans="1:9" ht="70.5" customHeight="1">
      <c r="A36" s="36" t="s">
        <v>6</v>
      </c>
      <c r="B36" s="85" t="s">
        <v>7</v>
      </c>
      <c r="C36" s="85"/>
      <c r="D36" s="80" t="s">
        <v>56</v>
      </c>
      <c r="E36" s="80"/>
      <c r="F36" s="80" t="s">
        <v>57</v>
      </c>
      <c r="G36" s="80"/>
      <c r="H36" s="80" t="s">
        <v>58</v>
      </c>
      <c r="I36" s="80"/>
    </row>
    <row r="37" spans="1:9" ht="18.75">
      <c r="A37" s="53">
        <v>1</v>
      </c>
      <c r="B37" s="85">
        <v>2</v>
      </c>
      <c r="C37" s="85"/>
      <c r="D37" s="87">
        <v>3</v>
      </c>
      <c r="E37" s="87"/>
      <c r="F37" s="87">
        <v>4</v>
      </c>
      <c r="G37" s="87"/>
      <c r="H37" s="87">
        <v>5</v>
      </c>
      <c r="I37" s="87"/>
    </row>
    <row r="38" spans="1:9" ht="18.75">
      <c r="A38" s="53">
        <v>2</v>
      </c>
      <c r="B38" s="85" t="s">
        <v>62</v>
      </c>
      <c r="C38" s="85"/>
      <c r="D38" s="86">
        <f>G33</f>
        <v>488</v>
      </c>
      <c r="E38" s="86"/>
      <c r="F38" s="86">
        <f>3879+4477</f>
        <v>8356</v>
      </c>
      <c r="G38" s="86"/>
      <c r="H38" s="80">
        <f t="shared" ref="H38:H39" si="0">D38*F38</f>
        <v>4077728</v>
      </c>
      <c r="I38" s="80"/>
    </row>
    <row r="39" spans="1:9" ht="53.25" customHeight="1">
      <c r="A39" s="36">
        <v>3</v>
      </c>
      <c r="B39" s="85" t="s">
        <v>126</v>
      </c>
      <c r="C39" s="85"/>
      <c r="D39" s="80">
        <f>D38</f>
        <v>488</v>
      </c>
      <c r="E39" s="80"/>
      <c r="F39" s="80">
        <v>433</v>
      </c>
      <c r="G39" s="80"/>
      <c r="H39" s="80">
        <f t="shared" si="0"/>
        <v>211304</v>
      </c>
      <c r="I39" s="80"/>
    </row>
    <row r="40" spans="1:9" ht="76.5" customHeight="1">
      <c r="A40" s="37">
        <v>4</v>
      </c>
      <c r="B40" s="79" t="s">
        <v>60</v>
      </c>
      <c r="C40" s="79"/>
      <c r="D40" s="80">
        <f t="shared" ref="D40:D42" si="1">D39</f>
        <v>488</v>
      </c>
      <c r="E40" s="80"/>
      <c r="F40" s="81">
        <v>2092</v>
      </c>
      <c r="G40" s="81"/>
      <c r="H40" s="80">
        <f>D40*F40</f>
        <v>1020896</v>
      </c>
      <c r="I40" s="80"/>
    </row>
    <row r="41" spans="1:9" ht="36.75" customHeight="1">
      <c r="A41" s="54">
        <v>5</v>
      </c>
      <c r="B41" s="79" t="s">
        <v>61</v>
      </c>
      <c r="C41" s="79"/>
      <c r="D41" s="80">
        <f t="shared" si="1"/>
        <v>488</v>
      </c>
      <c r="E41" s="80"/>
      <c r="F41" s="81">
        <f>H41/D41</f>
        <v>573.15983606557381</v>
      </c>
      <c r="G41" s="81"/>
      <c r="H41" s="81">
        <f>H42-H40-H39-H38</f>
        <v>279702</v>
      </c>
      <c r="I41" s="81"/>
    </row>
    <row r="42" spans="1:9" ht="18.75">
      <c r="A42" s="54">
        <v>6</v>
      </c>
      <c r="B42" s="82" t="s">
        <v>63</v>
      </c>
      <c r="C42" s="82"/>
      <c r="D42" s="83">
        <f t="shared" si="1"/>
        <v>488</v>
      </c>
      <c r="E42" s="83"/>
      <c r="F42" s="81">
        <f>H42/D42</f>
        <v>11454.159836065573</v>
      </c>
      <c r="G42" s="81"/>
      <c r="H42" s="84">
        <v>5589630</v>
      </c>
      <c r="I42" s="84"/>
    </row>
    <row r="43" spans="1:9" ht="19.5">
      <c r="A43" s="55"/>
      <c r="B43" s="39"/>
      <c r="C43" s="39"/>
      <c r="D43" s="39"/>
      <c r="E43" s="40"/>
      <c r="F43" s="40"/>
      <c r="G43" s="40"/>
      <c r="H43" s="40"/>
      <c r="I43" s="40"/>
    </row>
    <row r="44" spans="1:9" ht="18.75" hidden="1">
      <c r="A44" s="56"/>
      <c r="B44" s="41"/>
      <c r="C44" s="41"/>
      <c r="D44" s="41"/>
      <c r="E44" s="42"/>
      <c r="F44" s="42"/>
      <c r="G44" s="42"/>
      <c r="H44" s="42"/>
      <c r="I44" s="42"/>
    </row>
    <row r="45" spans="1:9" ht="18.75">
      <c r="A45" s="67" t="s">
        <v>17</v>
      </c>
      <c r="B45" s="67"/>
      <c r="C45" s="67"/>
      <c r="D45" s="67"/>
      <c r="E45" s="67"/>
      <c r="F45" s="67"/>
      <c r="G45" s="67"/>
      <c r="H45" s="67"/>
      <c r="I45" s="67"/>
    </row>
    <row r="46" spans="1:9" ht="19.5">
      <c r="A46" s="68" t="s">
        <v>18</v>
      </c>
      <c r="B46" s="68"/>
      <c r="C46" s="68"/>
      <c r="D46" s="68"/>
      <c r="E46" s="68"/>
      <c r="F46" s="68"/>
      <c r="G46" s="68"/>
      <c r="H46" s="68"/>
      <c r="I46" s="68"/>
    </row>
    <row r="47" spans="1:9" ht="15.75" customHeight="1">
      <c r="A47" s="13">
        <v>1</v>
      </c>
      <c r="B47" s="77" t="s">
        <v>51</v>
      </c>
      <c r="C47" s="77"/>
      <c r="D47" s="77"/>
      <c r="E47" s="77"/>
      <c r="F47" s="77"/>
      <c r="G47" s="77"/>
      <c r="H47" s="77"/>
      <c r="I47" s="77"/>
    </row>
    <row r="48" spans="1:9" ht="15.75" customHeight="1">
      <c r="A48" s="13">
        <v>2</v>
      </c>
      <c r="B48" s="77" t="s">
        <v>53</v>
      </c>
      <c r="C48" s="77"/>
      <c r="D48" s="77"/>
      <c r="E48" s="77"/>
      <c r="F48" s="77"/>
      <c r="G48" s="77"/>
      <c r="H48" s="77"/>
      <c r="I48" s="77"/>
    </row>
    <row r="49" spans="1:9" ht="15.75" customHeight="1">
      <c r="A49" s="13">
        <v>3</v>
      </c>
      <c r="B49" s="77" t="s">
        <v>52</v>
      </c>
      <c r="C49" s="77"/>
      <c r="D49" s="77"/>
      <c r="E49" s="77"/>
      <c r="F49" s="77"/>
      <c r="G49" s="77"/>
      <c r="H49" s="77"/>
      <c r="I49" s="77"/>
    </row>
    <row r="50" spans="1:9" ht="15.75" customHeight="1">
      <c r="A50" s="13">
        <v>4</v>
      </c>
      <c r="B50" s="77" t="s">
        <v>108</v>
      </c>
      <c r="C50" s="77"/>
      <c r="D50" s="77"/>
      <c r="E50" s="77"/>
      <c r="F50" s="77"/>
      <c r="G50" s="77"/>
      <c r="H50" s="77"/>
      <c r="I50" s="77"/>
    </row>
    <row r="51" spans="1:9" ht="15.75" customHeight="1">
      <c r="A51" s="13">
        <v>5</v>
      </c>
      <c r="B51" s="77" t="s">
        <v>109</v>
      </c>
      <c r="C51" s="77"/>
      <c r="D51" s="77"/>
      <c r="E51" s="77"/>
      <c r="F51" s="77"/>
      <c r="G51" s="77"/>
      <c r="H51" s="77"/>
      <c r="I51" s="77"/>
    </row>
    <row r="52" spans="1:9" ht="15.75" customHeight="1">
      <c r="A52" s="13">
        <v>6</v>
      </c>
      <c r="B52" s="77" t="s">
        <v>110</v>
      </c>
      <c r="C52" s="77"/>
      <c r="D52" s="77"/>
      <c r="E52" s="77"/>
      <c r="F52" s="77"/>
      <c r="G52" s="77"/>
      <c r="H52" s="77"/>
      <c r="I52" s="77"/>
    </row>
    <row r="53" spans="1:9" ht="15.75" customHeight="1">
      <c r="A53" s="13">
        <v>7</v>
      </c>
      <c r="B53" s="77" t="s">
        <v>111</v>
      </c>
      <c r="C53" s="77"/>
      <c r="D53" s="77"/>
      <c r="E53" s="77"/>
      <c r="F53" s="77"/>
      <c r="G53" s="77"/>
      <c r="H53" s="77"/>
      <c r="I53" s="77"/>
    </row>
    <row r="54" spans="1:9" ht="19.5" customHeight="1">
      <c r="A54" s="13">
        <v>8</v>
      </c>
      <c r="B54" s="77" t="s">
        <v>112</v>
      </c>
      <c r="C54" s="77"/>
      <c r="D54" s="77"/>
      <c r="E54" s="77"/>
      <c r="F54" s="77"/>
      <c r="G54" s="77"/>
      <c r="H54" s="77"/>
      <c r="I54" s="77"/>
    </row>
    <row r="55" spans="1:9" ht="53.25" customHeight="1">
      <c r="A55" s="13">
        <v>9</v>
      </c>
      <c r="B55" s="75" t="s">
        <v>113</v>
      </c>
      <c r="C55" s="75"/>
      <c r="D55" s="75"/>
      <c r="E55" s="75"/>
      <c r="F55" s="75"/>
      <c r="G55" s="75"/>
      <c r="H55" s="75"/>
      <c r="I55" s="75"/>
    </row>
    <row r="56" spans="1:9" ht="96.75" customHeight="1">
      <c r="A56" s="13">
        <v>10</v>
      </c>
      <c r="B56" s="76" t="s">
        <v>114</v>
      </c>
      <c r="C56" s="76"/>
      <c r="D56" s="76"/>
      <c r="E56" s="76"/>
      <c r="F56" s="76"/>
      <c r="G56" s="76"/>
      <c r="H56" s="76"/>
      <c r="I56" s="76"/>
    </row>
    <row r="57" spans="1:9" ht="99.75" customHeight="1">
      <c r="A57" s="13">
        <v>11</v>
      </c>
      <c r="B57" s="77" t="s">
        <v>115</v>
      </c>
      <c r="C57" s="77"/>
      <c r="D57" s="77"/>
      <c r="E57" s="77"/>
      <c r="F57" s="77"/>
      <c r="G57" s="77"/>
      <c r="H57" s="77"/>
      <c r="I57" s="77"/>
    </row>
    <row r="58" spans="1:9" ht="58.5" customHeight="1">
      <c r="A58" s="13">
        <v>12</v>
      </c>
      <c r="B58" s="75" t="s">
        <v>107</v>
      </c>
      <c r="C58" s="78"/>
      <c r="D58" s="78"/>
      <c r="E58" s="78"/>
      <c r="F58" s="78"/>
      <c r="G58" s="78"/>
      <c r="H58" s="78"/>
      <c r="I58" s="78"/>
    </row>
    <row r="59" spans="1:9" ht="24.75" customHeight="1">
      <c r="A59" s="13">
        <v>13</v>
      </c>
      <c r="B59" s="75" t="s">
        <v>116</v>
      </c>
      <c r="C59" s="75"/>
      <c r="D59" s="75"/>
      <c r="E59" s="75"/>
      <c r="F59" s="75"/>
      <c r="G59" s="75"/>
      <c r="H59" s="75"/>
      <c r="I59" s="75"/>
    </row>
    <row r="60" spans="1:9" ht="19.5" customHeight="1">
      <c r="A60" s="73" t="s">
        <v>19</v>
      </c>
      <c r="B60" s="73"/>
      <c r="C60" s="73"/>
      <c r="D60" s="73"/>
      <c r="E60" s="73"/>
      <c r="F60" s="73"/>
      <c r="G60" s="73"/>
      <c r="H60" s="73"/>
      <c r="I60" s="73"/>
    </row>
    <row r="61" spans="1:9" ht="15.75" customHeight="1">
      <c r="A61" s="66" t="s">
        <v>20</v>
      </c>
      <c r="B61" s="64" t="s">
        <v>21</v>
      </c>
      <c r="C61" s="66" t="s">
        <v>22</v>
      </c>
      <c r="D61" s="66"/>
      <c r="E61" s="66"/>
      <c r="F61" s="66"/>
      <c r="G61" s="66"/>
      <c r="H61" s="66"/>
      <c r="I61" s="65" t="s">
        <v>23</v>
      </c>
    </row>
    <row r="62" spans="1:9" ht="44.25" customHeight="1">
      <c r="A62" s="66"/>
      <c r="B62" s="64"/>
      <c r="C62" s="66"/>
      <c r="D62" s="66"/>
      <c r="E62" s="66"/>
      <c r="F62" s="66"/>
      <c r="G62" s="66"/>
      <c r="H62" s="66"/>
      <c r="I62" s="65"/>
    </row>
    <row r="63" spans="1:9" ht="79.5" customHeight="1">
      <c r="A63" s="23">
        <v>1</v>
      </c>
      <c r="B63" s="11" t="s">
        <v>69</v>
      </c>
      <c r="C63" s="64" t="s">
        <v>71</v>
      </c>
      <c r="D63" s="64"/>
      <c r="E63" s="64"/>
      <c r="F63" s="64"/>
      <c r="G63" s="64"/>
      <c r="H63" s="64"/>
      <c r="I63" s="11" t="s">
        <v>70</v>
      </c>
    </row>
    <row r="64" spans="1:9" ht="57.75" customHeight="1">
      <c r="A64" s="23">
        <v>2</v>
      </c>
      <c r="B64" s="11" t="s">
        <v>72</v>
      </c>
      <c r="C64" s="64" t="s">
        <v>73</v>
      </c>
      <c r="D64" s="64"/>
      <c r="E64" s="64"/>
      <c r="F64" s="64"/>
      <c r="G64" s="64"/>
      <c r="H64" s="64"/>
      <c r="I64" s="11" t="s">
        <v>74</v>
      </c>
    </row>
    <row r="65" spans="1:12" ht="72" customHeight="1">
      <c r="A65" s="43">
        <v>3</v>
      </c>
      <c r="B65" s="11" t="s">
        <v>75</v>
      </c>
      <c r="C65" s="64" t="s">
        <v>76</v>
      </c>
      <c r="D65" s="64"/>
      <c r="E65" s="64"/>
      <c r="F65" s="64"/>
      <c r="G65" s="64"/>
      <c r="H65" s="64"/>
      <c r="I65" s="11" t="s">
        <v>74</v>
      </c>
    </row>
    <row r="66" spans="1:12" ht="75" customHeight="1">
      <c r="A66" s="43">
        <v>4</v>
      </c>
      <c r="B66" s="11" t="s">
        <v>77</v>
      </c>
      <c r="C66" s="64" t="s">
        <v>78</v>
      </c>
      <c r="D66" s="64"/>
      <c r="E66" s="64"/>
      <c r="F66" s="64"/>
      <c r="G66" s="64"/>
      <c r="H66" s="64"/>
      <c r="I66" s="11" t="s">
        <v>79</v>
      </c>
    </row>
    <row r="67" spans="1:12" ht="70.5" customHeight="1">
      <c r="A67" s="43">
        <v>5</v>
      </c>
      <c r="B67" s="11" t="s">
        <v>80</v>
      </c>
      <c r="C67" s="64" t="s">
        <v>81</v>
      </c>
      <c r="D67" s="64"/>
      <c r="E67" s="64"/>
      <c r="F67" s="64"/>
      <c r="G67" s="64"/>
      <c r="H67" s="64"/>
      <c r="I67" s="11" t="s">
        <v>79</v>
      </c>
    </row>
    <row r="68" spans="1:12" ht="6.75" customHeight="1">
      <c r="A68" s="17"/>
      <c r="B68" s="8"/>
      <c r="C68" s="8"/>
      <c r="D68" s="8"/>
      <c r="E68" s="1"/>
      <c r="F68" s="1"/>
      <c r="G68" s="1"/>
      <c r="H68" s="1"/>
      <c r="I68" s="1"/>
    </row>
    <row r="69" spans="1:12" ht="24" customHeight="1">
      <c r="A69" s="67" t="s">
        <v>25</v>
      </c>
      <c r="B69" s="67"/>
      <c r="C69" s="67"/>
      <c r="D69" s="67"/>
      <c r="E69" s="67"/>
      <c r="F69" s="67"/>
      <c r="G69" s="67"/>
      <c r="H69" s="67"/>
      <c r="I69" s="67"/>
    </row>
    <row r="70" spans="1:12" ht="34.5" customHeight="1">
      <c r="A70" s="12" t="s">
        <v>20</v>
      </c>
      <c r="B70" s="64" t="s">
        <v>26</v>
      </c>
      <c r="C70" s="64"/>
      <c r="D70" s="64"/>
      <c r="E70" s="65" t="s">
        <v>27</v>
      </c>
      <c r="F70" s="65"/>
      <c r="G70" s="65"/>
      <c r="H70" s="65"/>
      <c r="I70" s="65"/>
    </row>
    <row r="71" spans="1:12" ht="53.25" customHeight="1">
      <c r="A71" s="43" t="s">
        <v>13</v>
      </c>
      <c r="B71" s="64" t="s">
        <v>28</v>
      </c>
      <c r="C71" s="64"/>
      <c r="D71" s="64"/>
      <c r="E71" s="64" t="s">
        <v>124</v>
      </c>
      <c r="F71" s="64"/>
      <c r="G71" s="64"/>
      <c r="H71" s="64"/>
      <c r="I71" s="64"/>
    </row>
    <row r="72" spans="1:12" ht="53.25" customHeight="1">
      <c r="A72" s="43" t="s">
        <v>24</v>
      </c>
      <c r="B72" s="64" t="s">
        <v>120</v>
      </c>
      <c r="C72" s="64"/>
      <c r="D72" s="64"/>
      <c r="E72" s="64" t="s">
        <v>122</v>
      </c>
      <c r="F72" s="64"/>
      <c r="G72" s="64"/>
      <c r="H72" s="64"/>
      <c r="I72" s="64"/>
    </row>
    <row r="73" spans="1:12" ht="36.75" customHeight="1">
      <c r="A73" s="43" t="s">
        <v>16</v>
      </c>
      <c r="B73" s="64" t="s">
        <v>82</v>
      </c>
      <c r="C73" s="64"/>
      <c r="D73" s="64"/>
      <c r="E73" s="64" t="s">
        <v>123</v>
      </c>
      <c r="F73" s="64"/>
      <c r="G73" s="64"/>
      <c r="H73" s="64"/>
      <c r="I73" s="64"/>
    </row>
    <row r="74" spans="1:12" ht="18.75" customHeight="1">
      <c r="A74" s="67" t="s">
        <v>29</v>
      </c>
      <c r="B74" s="67"/>
      <c r="C74" s="67"/>
      <c r="D74" s="67"/>
      <c r="E74" s="67"/>
      <c r="F74" s="67"/>
      <c r="G74" s="67"/>
      <c r="H74" s="67"/>
      <c r="I74" s="67"/>
    </row>
    <row r="75" spans="1:12" ht="21.75" customHeight="1">
      <c r="A75" s="68" t="s">
        <v>30</v>
      </c>
      <c r="B75" s="68"/>
      <c r="C75" s="68"/>
      <c r="D75" s="68"/>
      <c r="E75" s="68"/>
      <c r="F75" s="68"/>
      <c r="G75" s="68"/>
      <c r="H75" s="68"/>
      <c r="I75" s="68"/>
    </row>
    <row r="76" spans="1:12" ht="21" customHeight="1">
      <c r="A76" s="69" t="s">
        <v>31</v>
      </c>
      <c r="B76" s="69"/>
      <c r="C76" s="69"/>
      <c r="D76" s="69"/>
      <c r="E76" s="69"/>
      <c r="F76" s="69"/>
      <c r="G76" s="69"/>
      <c r="H76" s="69"/>
      <c r="I76" s="69"/>
    </row>
    <row r="77" spans="1:12" ht="44.25" customHeight="1">
      <c r="A77" s="101" t="s">
        <v>54</v>
      </c>
      <c r="B77" s="68"/>
      <c r="C77" s="68"/>
      <c r="D77" s="68"/>
      <c r="E77" s="68"/>
      <c r="F77" s="68"/>
      <c r="G77" s="68"/>
      <c r="H77" s="68"/>
      <c r="I77" s="68"/>
    </row>
    <row r="78" spans="1:12" ht="24" customHeight="1">
      <c r="A78" s="101" t="s">
        <v>55</v>
      </c>
      <c r="B78" s="68"/>
      <c r="C78" s="68"/>
      <c r="D78" s="68"/>
      <c r="E78" s="68"/>
      <c r="F78" s="68"/>
      <c r="G78" s="68"/>
      <c r="H78" s="68"/>
      <c r="I78" s="68"/>
      <c r="L78" s="44"/>
    </row>
    <row r="79" spans="1:12" ht="21" customHeight="1">
      <c r="A79" s="58" t="s">
        <v>20</v>
      </c>
      <c r="B79" s="102" t="s">
        <v>48</v>
      </c>
      <c r="C79" s="102"/>
      <c r="D79" s="103" t="s">
        <v>49</v>
      </c>
      <c r="E79" s="103"/>
      <c r="F79" s="103"/>
      <c r="G79" s="103"/>
      <c r="H79" s="103"/>
      <c r="I79" s="103"/>
      <c r="L79" s="44"/>
    </row>
    <row r="80" spans="1:12" ht="23.25" customHeight="1">
      <c r="A80" s="12">
        <v>1</v>
      </c>
      <c r="B80" s="102" t="s">
        <v>96</v>
      </c>
      <c r="C80" s="102"/>
      <c r="D80" s="65" t="s">
        <v>97</v>
      </c>
      <c r="E80" s="65"/>
      <c r="F80" s="65"/>
      <c r="G80" s="65"/>
      <c r="H80" s="65"/>
      <c r="I80" s="65"/>
    </row>
    <row r="81" spans="1:9" ht="81.75" customHeight="1">
      <c r="A81" s="52"/>
      <c r="B81" s="8"/>
      <c r="C81" s="8"/>
      <c r="D81" s="8"/>
      <c r="E81" s="1"/>
      <c r="F81" s="1"/>
      <c r="G81" s="1"/>
      <c r="H81" s="1"/>
      <c r="I81" s="1"/>
    </row>
    <row r="82" spans="1:9" ht="15" customHeight="1">
      <c r="A82" s="67" t="s">
        <v>32</v>
      </c>
      <c r="B82" s="67"/>
      <c r="C82" s="67"/>
      <c r="D82" s="67"/>
      <c r="E82" s="67"/>
      <c r="F82" s="67"/>
      <c r="G82" s="67"/>
      <c r="H82" s="67"/>
      <c r="I82" s="67"/>
    </row>
    <row r="83" spans="1:9" ht="112.5" customHeight="1">
      <c r="A83" s="23"/>
      <c r="B83" s="11" t="s">
        <v>33</v>
      </c>
      <c r="C83" s="66" t="s">
        <v>34</v>
      </c>
      <c r="D83" s="66"/>
      <c r="E83" s="66"/>
      <c r="F83" s="66"/>
      <c r="G83" s="66"/>
      <c r="H83" s="66" t="s">
        <v>35</v>
      </c>
      <c r="I83" s="66"/>
    </row>
    <row r="84" spans="1:9" ht="107.25" customHeight="1">
      <c r="A84" s="43" t="s">
        <v>13</v>
      </c>
      <c r="B84" s="11" t="s">
        <v>84</v>
      </c>
      <c r="C84" s="64" t="s">
        <v>85</v>
      </c>
      <c r="D84" s="64"/>
      <c r="E84" s="64"/>
      <c r="F84" s="64"/>
      <c r="G84" s="64"/>
      <c r="H84" s="66" t="s">
        <v>86</v>
      </c>
      <c r="I84" s="66"/>
    </row>
    <row r="85" spans="1:9" ht="53.25" hidden="1" customHeight="1">
      <c r="A85" s="17"/>
      <c r="B85" s="8"/>
      <c r="C85" s="8"/>
      <c r="D85" s="8"/>
      <c r="E85" s="1"/>
      <c r="F85" s="1"/>
      <c r="G85" s="1"/>
      <c r="H85" s="1"/>
      <c r="I85" s="1"/>
    </row>
    <row r="86" spans="1:9" ht="34.5" customHeight="1">
      <c r="A86" s="67" t="s">
        <v>36</v>
      </c>
      <c r="B86" s="67"/>
      <c r="C86" s="67"/>
      <c r="D86" s="67"/>
      <c r="E86" s="67"/>
      <c r="F86" s="67"/>
      <c r="G86" s="67"/>
      <c r="H86" s="67"/>
      <c r="I86" s="67"/>
    </row>
    <row r="87" spans="1:9" ht="22.5" customHeight="1">
      <c r="A87" s="68" t="s">
        <v>37</v>
      </c>
      <c r="B87" s="68"/>
      <c r="C87" s="68"/>
      <c r="D87" s="68"/>
      <c r="E87" s="68"/>
      <c r="F87" s="68"/>
      <c r="G87" s="68"/>
      <c r="H87" s="68"/>
      <c r="I87" s="68"/>
    </row>
    <row r="88" spans="1:9" ht="56.25">
      <c r="A88" s="59"/>
      <c r="B88" s="11" t="s">
        <v>7</v>
      </c>
      <c r="C88" s="11" t="s">
        <v>15</v>
      </c>
      <c r="D88" s="66" t="s">
        <v>38</v>
      </c>
      <c r="E88" s="66"/>
      <c r="F88" s="66" t="s">
        <v>39</v>
      </c>
      <c r="G88" s="66"/>
      <c r="H88" s="66" t="s">
        <v>50</v>
      </c>
      <c r="I88" s="66"/>
    </row>
    <row r="89" spans="1:9" ht="18.75" customHeight="1">
      <c r="A89" s="66" t="s">
        <v>40</v>
      </c>
      <c r="B89" s="66"/>
      <c r="C89" s="66"/>
      <c r="D89" s="66"/>
      <c r="E89" s="66"/>
      <c r="F89" s="66"/>
      <c r="G89" s="66"/>
      <c r="H89" s="66"/>
      <c r="I89" s="66"/>
    </row>
    <row r="90" spans="1:9" ht="174" customHeight="1">
      <c r="A90" s="23">
        <v>1</v>
      </c>
      <c r="B90" s="11" t="str">
        <f>B20</f>
        <v>Охват детей (персонифицировано) в возрасте 5 - 18 лет программами дополнительного образования  на территории  Карагайского района, кроме с.Карагай.</v>
      </c>
      <c r="C90" s="11" t="str">
        <f>C20</f>
        <v>%</v>
      </c>
      <c r="D90" s="66">
        <f>G20</f>
        <v>26</v>
      </c>
      <c r="E90" s="66"/>
      <c r="F90" s="66"/>
      <c r="G90" s="66"/>
      <c r="H90" s="66"/>
      <c r="I90" s="66"/>
    </row>
    <row r="91" spans="1:9" ht="155.25" customHeight="1">
      <c r="A91" s="23">
        <v>2</v>
      </c>
      <c r="B91" s="11" t="str">
        <f t="shared" ref="B91:C98" si="2">B21</f>
        <v xml:space="preserve">Охват детей (персонифицировано) в возрасте 5 - 18 лет программами дополнительного образования  детей учетных категорий (СОП, группы «риска») </v>
      </c>
      <c r="C91" s="11" t="str">
        <f t="shared" si="2"/>
        <v>чел.</v>
      </c>
      <c r="D91" s="66" t="str">
        <f t="shared" ref="D91:D97" si="3">G21</f>
        <v xml:space="preserve">                     СОП – 16 человек, группа «риска» - 24 человека</v>
      </c>
      <c r="E91" s="66"/>
      <c r="F91" s="66"/>
      <c r="G91" s="66"/>
      <c r="H91" s="66"/>
      <c r="I91" s="66"/>
    </row>
    <row r="92" spans="1:9" ht="41.25" customHeight="1">
      <c r="A92" s="23">
        <v>3</v>
      </c>
      <c r="B92" s="11" t="str">
        <f t="shared" si="2"/>
        <v>Сохранность контингента (персонифицировано).</v>
      </c>
      <c r="C92" s="11" t="str">
        <f t="shared" si="2"/>
        <v>%</v>
      </c>
      <c r="D92" s="66" t="str">
        <f t="shared" si="3"/>
        <v>Не менее 100</v>
      </c>
      <c r="E92" s="66"/>
      <c r="F92" s="66"/>
      <c r="G92" s="66"/>
      <c r="H92" s="66"/>
      <c r="I92" s="66"/>
    </row>
    <row r="93" spans="1:9" ht="171.75" customHeight="1">
      <c r="A93" s="23">
        <v>4</v>
      </c>
      <c r="B93" s="11" t="str">
        <f t="shared" si="2"/>
        <v>Доля обучающихся по программам дополнительного образования, участвующих в олимпиадах и конкурсах  краевого и всероссийского уровней, в общей численности обучающихся по программам общего образования.</v>
      </c>
      <c r="C93" s="11" t="str">
        <f t="shared" si="2"/>
        <v>%</v>
      </c>
      <c r="D93" s="66" t="str">
        <f t="shared" si="3"/>
        <v>Не менее 30</v>
      </c>
      <c r="E93" s="66"/>
      <c r="F93" s="66"/>
      <c r="G93" s="66"/>
      <c r="H93" s="66"/>
      <c r="I93" s="66"/>
    </row>
    <row r="94" spans="1:9" ht="176.25" customHeight="1">
      <c r="A94" s="23">
        <v>5</v>
      </c>
      <c r="B94" s="11" t="str">
        <f t="shared" si="2"/>
        <v>Укомплектованность квалифицированными педагогическими кадрами (в соответствии с полученной специальностью по диплому и (или) профессиональной переподготовкой).</v>
      </c>
      <c r="C94" s="11" t="str">
        <f t="shared" si="2"/>
        <v>%</v>
      </c>
      <c r="D94" s="66">
        <f t="shared" si="3"/>
        <v>100</v>
      </c>
      <c r="E94" s="66"/>
      <c r="F94" s="96"/>
      <c r="G94" s="97"/>
      <c r="H94" s="96"/>
      <c r="I94" s="97"/>
    </row>
    <row r="95" spans="1:9" ht="153" customHeight="1">
      <c r="A95" s="23">
        <v>6</v>
      </c>
      <c r="B95" s="11" t="str">
        <f t="shared" si="2"/>
        <v>Укомплектованность квалифицированными педагогическими кадрами  в  возрасте до 35 лет (включительно).</v>
      </c>
      <c r="C95" s="11" t="str">
        <f t="shared" si="2"/>
        <v>%</v>
      </c>
      <c r="D95" s="66">
        <f t="shared" si="3"/>
        <v>56</v>
      </c>
      <c r="E95" s="66"/>
      <c r="F95" s="66"/>
      <c r="G95" s="66"/>
      <c r="H95" s="66"/>
      <c r="I95" s="66"/>
    </row>
    <row r="96" spans="1:9" ht="60.75" customHeight="1">
      <c r="A96" s="23">
        <v>7</v>
      </c>
      <c r="B96" s="11" t="str">
        <f t="shared" si="2"/>
        <v>Доля педагогов, аттестованных на первую и высшую квалификационные  категории.</v>
      </c>
      <c r="C96" s="11" t="str">
        <f t="shared" si="2"/>
        <v>%</v>
      </c>
      <c r="D96" s="66">
        <f t="shared" si="3"/>
        <v>33</v>
      </c>
      <c r="E96" s="66"/>
      <c r="F96" s="66"/>
      <c r="G96" s="66"/>
      <c r="H96" s="66"/>
      <c r="I96" s="66"/>
    </row>
    <row r="97" spans="1:9" ht="106.5" customHeight="1">
      <c r="A97" s="45">
        <v>8</v>
      </c>
      <c r="B97" s="11" t="str">
        <f t="shared" si="2"/>
        <v>Удовлетворенность населения  доступностью и качеством услуги дополнительного образования.</v>
      </c>
      <c r="C97" s="11" t="str">
        <f t="shared" si="2"/>
        <v>%</v>
      </c>
      <c r="D97" s="66">
        <f t="shared" si="3"/>
        <v>83</v>
      </c>
      <c r="E97" s="66"/>
      <c r="F97" s="98"/>
      <c r="G97" s="98"/>
      <c r="H97" s="65"/>
      <c r="I97" s="65"/>
    </row>
    <row r="98" spans="1:9" ht="109.5" customHeight="1">
      <c r="A98" s="60">
        <v>9</v>
      </c>
      <c r="B98" s="11" t="str">
        <f t="shared" si="2"/>
        <v xml:space="preserve">  Наличие обоснованных жалоб, поступивших от  потребителей услуги в адрес организации и (или) в вышестоящий орган.</v>
      </c>
      <c r="C98" s="11" t="str">
        <f t="shared" si="2"/>
        <v>шт</v>
      </c>
      <c r="D98" s="66">
        <f t="shared" ref="D98" si="4">G28</f>
        <v>0</v>
      </c>
      <c r="E98" s="66"/>
      <c r="F98" s="98"/>
      <c r="G98" s="98"/>
      <c r="H98" s="65"/>
      <c r="I98" s="65"/>
    </row>
    <row r="99" spans="1:9" ht="19.5" customHeight="1">
      <c r="A99" s="68" t="s">
        <v>42</v>
      </c>
      <c r="B99" s="68"/>
      <c r="C99" s="68"/>
      <c r="D99" s="68"/>
      <c r="E99" s="68"/>
      <c r="F99" s="68"/>
      <c r="G99" s="68"/>
      <c r="H99" s="68"/>
      <c r="I99" s="68"/>
    </row>
    <row r="100" spans="1:9" ht="19.5" customHeight="1">
      <c r="A100" s="69" t="s">
        <v>83</v>
      </c>
      <c r="B100" s="69"/>
      <c r="C100" s="69"/>
      <c r="D100" s="69"/>
      <c r="E100" s="69"/>
      <c r="F100" s="69"/>
      <c r="G100" s="69"/>
      <c r="H100" s="69"/>
      <c r="I100" s="69"/>
    </row>
    <row r="101" spans="1:9" ht="19.5">
      <c r="A101" s="68" t="s">
        <v>43</v>
      </c>
      <c r="B101" s="68"/>
      <c r="C101" s="68"/>
      <c r="D101" s="68"/>
      <c r="E101" s="68"/>
      <c r="F101" s="68"/>
      <c r="G101" s="68"/>
      <c r="H101" s="68"/>
      <c r="I101" s="68"/>
    </row>
    <row r="102" spans="1:9" ht="46.5" customHeight="1">
      <c r="A102" s="69" t="s">
        <v>44</v>
      </c>
      <c r="B102" s="69"/>
      <c r="C102" s="69"/>
      <c r="D102" s="69"/>
      <c r="E102" s="69"/>
      <c r="F102" s="69"/>
      <c r="G102" s="69"/>
      <c r="H102" s="69"/>
      <c r="I102" s="69"/>
    </row>
    <row r="103" spans="1:9" ht="15.75" customHeight="1">
      <c r="A103" s="69" t="s">
        <v>45</v>
      </c>
      <c r="B103" s="69"/>
      <c r="C103" s="69"/>
      <c r="D103" s="69"/>
      <c r="E103" s="69"/>
      <c r="F103" s="69"/>
      <c r="G103" s="69"/>
      <c r="H103" s="69"/>
      <c r="I103" s="69"/>
    </row>
    <row r="104" spans="1:9" ht="18.75">
      <c r="A104" s="69" t="s">
        <v>46</v>
      </c>
      <c r="B104" s="69"/>
      <c r="C104" s="69"/>
      <c r="D104" s="69"/>
      <c r="E104" s="69"/>
      <c r="F104" s="69"/>
      <c r="G104" s="69"/>
      <c r="H104" s="69"/>
      <c r="I104" s="69"/>
    </row>
    <row r="105" spans="1:9" ht="18.75" customHeight="1">
      <c r="A105" s="52"/>
      <c r="B105" s="8"/>
      <c r="C105" s="8"/>
      <c r="D105" s="8"/>
      <c r="E105" s="1"/>
      <c r="F105" s="1"/>
      <c r="G105" s="1"/>
      <c r="H105" s="1"/>
      <c r="I105" s="1"/>
    </row>
    <row r="106" spans="1:9" ht="18.75" customHeight="1">
      <c r="A106" s="67" t="s">
        <v>47</v>
      </c>
      <c r="B106" s="67"/>
      <c r="C106" s="67"/>
      <c r="D106" s="67"/>
      <c r="E106" s="67"/>
      <c r="F106" s="67"/>
      <c r="G106" s="67"/>
      <c r="H106" s="67"/>
      <c r="I106" s="67"/>
    </row>
    <row r="107" spans="1:9" ht="15.75">
      <c r="A107" s="20"/>
    </row>
    <row r="108" spans="1:9" ht="57" customHeight="1">
      <c r="A108" s="111" t="s">
        <v>140</v>
      </c>
      <c r="B108" s="111"/>
      <c r="C108" s="111"/>
      <c r="D108" s="14"/>
      <c r="E108" s="100" t="s">
        <v>128</v>
      </c>
      <c r="F108" s="100"/>
      <c r="G108" s="100"/>
      <c r="H108" s="100"/>
      <c r="I108" s="100"/>
    </row>
    <row r="109" spans="1:9" ht="24" customHeight="1">
      <c r="B109" s="10" t="s">
        <v>129</v>
      </c>
    </row>
  </sheetData>
  <mergeCells count="142">
    <mergeCell ref="D98:E98"/>
    <mergeCell ref="F98:G98"/>
    <mergeCell ref="H98:I98"/>
    <mergeCell ref="D94:E94"/>
    <mergeCell ref="F94:G94"/>
    <mergeCell ref="H94:I94"/>
    <mergeCell ref="A108:C108"/>
    <mergeCell ref="E108:I108"/>
    <mergeCell ref="A99:I99"/>
    <mergeCell ref="A100:I100"/>
    <mergeCell ref="A103:I103"/>
    <mergeCell ref="A106:I106"/>
    <mergeCell ref="A89:I89"/>
    <mergeCell ref="D90:E90"/>
    <mergeCell ref="F90:G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H90:I90"/>
    <mergeCell ref="A101:I101"/>
    <mergeCell ref="A102:I102"/>
    <mergeCell ref="A104:I104"/>
    <mergeCell ref="B79:C79"/>
    <mergeCell ref="D79:I79"/>
    <mergeCell ref="B80:C80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80:I80"/>
    <mergeCell ref="A82:I82"/>
    <mergeCell ref="C83:G83"/>
    <mergeCell ref="H83:I83"/>
    <mergeCell ref="C84:G84"/>
    <mergeCell ref="G1:I1"/>
    <mergeCell ref="A31:A32"/>
    <mergeCell ref="B31:B32"/>
    <mergeCell ref="C31:C32"/>
    <mergeCell ref="D31:I31"/>
    <mergeCell ref="A17:A19"/>
    <mergeCell ref="B17:B19"/>
    <mergeCell ref="C17:C19"/>
    <mergeCell ref="D17:D19"/>
    <mergeCell ref="E17:I18"/>
    <mergeCell ref="A30:I30"/>
    <mergeCell ref="A9:I9"/>
    <mergeCell ref="A2:I2"/>
    <mergeCell ref="A3:I3"/>
    <mergeCell ref="A4:I4"/>
    <mergeCell ref="A5:I5"/>
    <mergeCell ref="A6:I6"/>
    <mergeCell ref="A8:I8"/>
    <mergeCell ref="A11:I11"/>
    <mergeCell ref="A12:I12"/>
    <mergeCell ref="B39:C39"/>
    <mergeCell ref="D39:E39"/>
    <mergeCell ref="F39:G39"/>
    <mergeCell ref="H39:I39"/>
    <mergeCell ref="A7:I7"/>
    <mergeCell ref="A35:I35"/>
    <mergeCell ref="A14:I14"/>
    <mergeCell ref="A16:I16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H40:I40"/>
    <mergeCell ref="B40:C40"/>
    <mergeCell ref="D40:E40"/>
    <mergeCell ref="F40:G40"/>
    <mergeCell ref="B41:C41"/>
    <mergeCell ref="D41:E41"/>
    <mergeCell ref="F41:G41"/>
    <mergeCell ref="H41:I41"/>
    <mergeCell ref="B42:C42"/>
    <mergeCell ref="D42:E42"/>
    <mergeCell ref="F42:G42"/>
    <mergeCell ref="H42:I42"/>
    <mergeCell ref="A45:I45"/>
    <mergeCell ref="A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B58:I58"/>
    <mergeCell ref="B59:I59"/>
    <mergeCell ref="A61:A62"/>
    <mergeCell ref="B61:B62"/>
    <mergeCell ref="C61:H62"/>
    <mergeCell ref="I61:I62"/>
    <mergeCell ref="A60:I60"/>
    <mergeCell ref="C63:H63"/>
    <mergeCell ref="C64:H64"/>
    <mergeCell ref="C65:H65"/>
    <mergeCell ref="C66:H66"/>
    <mergeCell ref="C67:H67"/>
    <mergeCell ref="A69:I69"/>
    <mergeCell ref="B71:D71"/>
    <mergeCell ref="E71:I71"/>
    <mergeCell ref="B70:D70"/>
    <mergeCell ref="E70:I70"/>
    <mergeCell ref="H84:I84"/>
    <mergeCell ref="A86:I86"/>
    <mergeCell ref="A87:I87"/>
    <mergeCell ref="D88:E88"/>
    <mergeCell ref="F88:G88"/>
    <mergeCell ref="H88:I88"/>
    <mergeCell ref="B72:D72"/>
    <mergeCell ref="E72:I72"/>
    <mergeCell ref="B73:D73"/>
    <mergeCell ref="E73:I73"/>
    <mergeCell ref="A74:I74"/>
    <mergeCell ref="A75:I75"/>
    <mergeCell ref="A76:I76"/>
    <mergeCell ref="A77:I77"/>
    <mergeCell ref="A78:I78"/>
  </mergeCells>
  <pageMargins left="0.31496062992125984" right="0" top="0" bottom="0" header="0" footer="0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0"/>
  <sheetViews>
    <sheetView tabSelected="1" topLeftCell="A33" zoomScale="64" zoomScaleNormal="64" workbookViewId="0">
      <selection activeCell="I21" sqref="I21"/>
    </sheetView>
  </sheetViews>
  <sheetFormatPr defaultRowHeight="15"/>
  <cols>
    <col min="1" max="1" width="4.5703125" style="4" customWidth="1"/>
    <col min="2" max="2" width="29.85546875" style="9" customWidth="1"/>
    <col min="3" max="3" width="11.140625" style="9" customWidth="1"/>
    <col min="4" max="4" width="33" style="9" customWidth="1"/>
    <col min="5" max="7" width="13.140625" style="4" customWidth="1"/>
    <col min="8" max="8" width="13" style="4" customWidth="1"/>
    <col min="9" max="9" width="13.140625" style="4" customWidth="1"/>
    <col min="10" max="11" width="9.140625" style="4"/>
    <col min="12" max="12" width="57" style="4" customWidth="1"/>
    <col min="13" max="16384" width="9.140625" style="4"/>
  </cols>
  <sheetData>
    <row r="1" spans="1:12" ht="66" customHeight="1">
      <c r="B1" s="16"/>
      <c r="C1" s="16"/>
      <c r="D1" s="16"/>
      <c r="E1" s="17"/>
      <c r="F1" s="17"/>
      <c r="G1" s="92" t="s">
        <v>149</v>
      </c>
      <c r="H1" s="92"/>
      <c r="I1" s="92"/>
      <c r="J1" s="18"/>
      <c r="L1" s="17"/>
    </row>
    <row r="2" spans="1:12" ht="18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17"/>
      <c r="K2" s="17"/>
    </row>
    <row r="3" spans="1:12" ht="42" customHeight="1">
      <c r="A3" s="94" t="s">
        <v>162</v>
      </c>
      <c r="B3" s="94"/>
      <c r="C3" s="94"/>
      <c r="D3" s="94"/>
      <c r="E3" s="94"/>
      <c r="F3" s="94"/>
      <c r="G3" s="94"/>
      <c r="H3" s="94"/>
      <c r="I3" s="94"/>
      <c r="J3" s="17"/>
      <c r="K3" s="17"/>
    </row>
    <row r="4" spans="1:12" ht="18.75" customHeight="1">
      <c r="A4" s="93" t="s">
        <v>141</v>
      </c>
      <c r="B4" s="93"/>
      <c r="C4" s="93"/>
      <c r="D4" s="93"/>
      <c r="E4" s="93"/>
      <c r="F4" s="93"/>
      <c r="G4" s="93"/>
      <c r="H4" s="93"/>
      <c r="I4" s="93"/>
      <c r="J4" s="17"/>
      <c r="K4" s="17"/>
    </row>
    <row r="5" spans="1:12" ht="18.75">
      <c r="A5" s="88" t="s">
        <v>1</v>
      </c>
      <c r="B5" s="88"/>
      <c r="C5" s="88"/>
      <c r="D5" s="88"/>
      <c r="E5" s="88"/>
      <c r="F5" s="88"/>
      <c r="G5" s="88"/>
      <c r="H5" s="88"/>
      <c r="I5" s="88"/>
      <c r="J5" s="19"/>
      <c r="K5" s="19"/>
    </row>
    <row r="6" spans="1:12" ht="18.7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20"/>
      <c r="K6" s="20"/>
    </row>
    <row r="7" spans="1:12" ht="18.75" customHeight="1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21"/>
      <c r="K7" s="21"/>
    </row>
    <row r="8" spans="1:12" ht="18.75" customHeight="1">
      <c r="A8" s="69" t="s">
        <v>142</v>
      </c>
      <c r="B8" s="69"/>
      <c r="C8" s="69"/>
      <c r="D8" s="69"/>
      <c r="E8" s="69"/>
      <c r="F8" s="69"/>
      <c r="G8" s="69"/>
      <c r="H8" s="69"/>
      <c r="I8" s="69"/>
      <c r="J8" s="22"/>
      <c r="K8" s="22"/>
    </row>
    <row r="9" spans="1:12" ht="40.5" customHeight="1">
      <c r="A9" s="69" t="s">
        <v>147</v>
      </c>
      <c r="B9" s="69"/>
      <c r="C9" s="69"/>
      <c r="D9" s="69"/>
      <c r="E9" s="69"/>
      <c r="F9" s="69"/>
      <c r="G9" s="69"/>
      <c r="H9" s="69"/>
      <c r="I9" s="69"/>
    </row>
    <row r="10" spans="1:12" ht="5.25" customHeight="1">
      <c r="A10" s="69"/>
      <c r="B10" s="69"/>
      <c r="C10" s="69"/>
      <c r="D10" s="69"/>
      <c r="E10" s="69"/>
      <c r="F10" s="69"/>
      <c r="G10" s="69"/>
      <c r="H10" s="69"/>
      <c r="I10" s="69"/>
    </row>
    <row r="11" spans="1:12" ht="18.75">
      <c r="A11" s="95" t="s">
        <v>4</v>
      </c>
      <c r="B11" s="67"/>
      <c r="C11" s="67"/>
      <c r="D11" s="67"/>
      <c r="E11" s="67"/>
      <c r="F11" s="67"/>
      <c r="G11" s="67"/>
      <c r="H11" s="67"/>
      <c r="I11" s="67"/>
      <c r="J11" s="17"/>
      <c r="K11" s="17"/>
    </row>
    <row r="12" spans="1:12" ht="18.75" customHeight="1">
      <c r="A12" s="69" t="s">
        <v>87</v>
      </c>
      <c r="B12" s="69"/>
      <c r="C12" s="69"/>
      <c r="D12" s="69"/>
      <c r="E12" s="69"/>
      <c r="F12" s="69"/>
      <c r="G12" s="69"/>
      <c r="H12" s="69"/>
      <c r="I12" s="69"/>
      <c r="J12" s="22"/>
      <c r="K12" s="22"/>
    </row>
    <row r="13" spans="1:12" ht="1.5" customHeight="1">
      <c r="A13" s="52"/>
      <c r="B13" s="8"/>
      <c r="C13" s="8"/>
      <c r="D13" s="8"/>
      <c r="E13" s="1"/>
      <c r="F13" s="1"/>
      <c r="G13" s="1"/>
      <c r="H13" s="1"/>
      <c r="I13" s="1"/>
    </row>
    <row r="14" spans="1:12" ht="18.75">
      <c r="A14" s="67" t="s">
        <v>5</v>
      </c>
      <c r="B14" s="67"/>
      <c r="C14" s="67"/>
      <c r="D14" s="67"/>
      <c r="E14" s="67"/>
      <c r="F14" s="67"/>
      <c r="G14" s="67"/>
      <c r="H14" s="67"/>
      <c r="I14" s="67"/>
      <c r="J14" s="17"/>
      <c r="K14" s="17"/>
    </row>
    <row r="15" spans="1:12" ht="6" customHeight="1">
      <c r="A15" s="52"/>
      <c r="B15" s="8"/>
      <c r="C15" s="8"/>
      <c r="D15" s="8"/>
      <c r="E15" s="1"/>
      <c r="F15" s="1"/>
      <c r="G15" s="1"/>
      <c r="H15" s="1"/>
      <c r="I15" s="1"/>
    </row>
    <row r="16" spans="1:12" ht="19.5">
      <c r="A16" s="90" t="s">
        <v>125</v>
      </c>
      <c r="B16" s="90"/>
      <c r="C16" s="90"/>
      <c r="D16" s="90"/>
      <c r="E16" s="90"/>
      <c r="F16" s="90"/>
      <c r="G16" s="90"/>
      <c r="H16" s="90"/>
      <c r="I16" s="90"/>
      <c r="J16" s="17"/>
      <c r="K16" s="17"/>
    </row>
    <row r="17" spans="1:9">
      <c r="A17" s="65" t="s">
        <v>6</v>
      </c>
      <c r="B17" s="66" t="s">
        <v>7</v>
      </c>
      <c r="C17" s="66" t="s">
        <v>8</v>
      </c>
      <c r="D17" s="66" t="s">
        <v>9</v>
      </c>
      <c r="E17" s="65" t="s">
        <v>10</v>
      </c>
      <c r="F17" s="65"/>
      <c r="G17" s="65"/>
      <c r="H17" s="65"/>
      <c r="I17" s="65"/>
    </row>
    <row r="18" spans="1:9">
      <c r="A18" s="65"/>
      <c r="B18" s="66"/>
      <c r="C18" s="66"/>
      <c r="D18" s="66"/>
      <c r="E18" s="65"/>
      <c r="F18" s="65"/>
      <c r="G18" s="65"/>
      <c r="H18" s="65"/>
      <c r="I18" s="65"/>
    </row>
    <row r="19" spans="1:9" ht="53.25" customHeight="1">
      <c r="A19" s="65"/>
      <c r="B19" s="66"/>
      <c r="C19" s="66"/>
      <c r="D19" s="66"/>
      <c r="E19" s="23" t="s">
        <v>105</v>
      </c>
      <c r="F19" s="23" t="s">
        <v>144</v>
      </c>
      <c r="G19" s="23" t="s">
        <v>143</v>
      </c>
      <c r="H19" s="23" t="s">
        <v>11</v>
      </c>
      <c r="I19" s="23" t="s">
        <v>12</v>
      </c>
    </row>
    <row r="20" spans="1:9" ht="180" customHeight="1">
      <c r="A20" s="23" t="s">
        <v>13</v>
      </c>
      <c r="B20" s="11" t="s">
        <v>117</v>
      </c>
      <c r="C20" s="11" t="s">
        <v>41</v>
      </c>
      <c r="D20" s="63" t="s">
        <v>166</v>
      </c>
      <c r="E20" s="12">
        <v>22.9</v>
      </c>
      <c r="F20" s="12">
        <v>16.5</v>
      </c>
      <c r="G20" s="12">
        <v>51</v>
      </c>
      <c r="H20" s="12">
        <v>52</v>
      </c>
      <c r="I20" s="12">
        <v>53</v>
      </c>
    </row>
    <row r="21" spans="1:9" ht="150.75" customHeight="1">
      <c r="A21" s="23">
        <v>2</v>
      </c>
      <c r="B21" s="11" t="s">
        <v>118</v>
      </c>
      <c r="C21" s="11" t="s">
        <v>119</v>
      </c>
      <c r="D21" s="11" t="s">
        <v>132</v>
      </c>
      <c r="E21" s="12" t="s">
        <v>134</v>
      </c>
      <c r="F21" s="12" t="s">
        <v>156</v>
      </c>
      <c r="G21" s="24" t="s">
        <v>165</v>
      </c>
      <c r="H21" s="24" t="s">
        <v>165</v>
      </c>
      <c r="I21" s="24" t="s">
        <v>165</v>
      </c>
    </row>
    <row r="22" spans="1:9" ht="128.25" customHeight="1">
      <c r="A22" s="23">
        <v>3</v>
      </c>
      <c r="B22" s="11" t="s">
        <v>88</v>
      </c>
      <c r="C22" s="11" t="s">
        <v>41</v>
      </c>
      <c r="D22" s="11" t="s">
        <v>89</v>
      </c>
      <c r="E22" s="12">
        <v>100</v>
      </c>
      <c r="F22" s="12">
        <v>96</v>
      </c>
      <c r="G22" s="12" t="s">
        <v>137</v>
      </c>
      <c r="H22" s="12" t="s">
        <v>137</v>
      </c>
      <c r="I22" s="12" t="s">
        <v>137</v>
      </c>
    </row>
    <row r="23" spans="1:9" ht="211.5" customHeight="1">
      <c r="A23" s="23">
        <v>4</v>
      </c>
      <c r="B23" s="11" t="s">
        <v>90</v>
      </c>
      <c r="C23" s="11" t="s">
        <v>41</v>
      </c>
      <c r="D23" s="11" t="s">
        <v>104</v>
      </c>
      <c r="E23" s="12">
        <v>30</v>
      </c>
      <c r="F23" s="12">
        <v>59</v>
      </c>
      <c r="G23" s="12" t="s">
        <v>138</v>
      </c>
      <c r="H23" s="12" t="s">
        <v>139</v>
      </c>
      <c r="I23" s="12" t="s">
        <v>148</v>
      </c>
    </row>
    <row r="24" spans="1:9" ht="176.25" customHeight="1">
      <c r="A24" s="23">
        <v>5</v>
      </c>
      <c r="B24" s="25" t="s">
        <v>133</v>
      </c>
      <c r="C24" s="26" t="s">
        <v>41</v>
      </c>
      <c r="D24" s="27" t="s">
        <v>151</v>
      </c>
      <c r="E24" s="12">
        <v>86.67</v>
      </c>
      <c r="F24" s="12">
        <v>92</v>
      </c>
      <c r="G24" s="12">
        <v>100</v>
      </c>
      <c r="H24" s="12">
        <v>100</v>
      </c>
      <c r="I24" s="12">
        <v>100</v>
      </c>
    </row>
    <row r="25" spans="1:9" ht="140.25" customHeight="1">
      <c r="A25" s="23">
        <v>6</v>
      </c>
      <c r="B25" s="11" t="s">
        <v>152</v>
      </c>
      <c r="C25" s="23" t="s">
        <v>41</v>
      </c>
      <c r="D25" s="28" t="s">
        <v>153</v>
      </c>
      <c r="E25" s="12">
        <v>33</v>
      </c>
      <c r="F25" s="12">
        <v>23</v>
      </c>
      <c r="G25" s="12">
        <v>31</v>
      </c>
      <c r="H25" s="12">
        <v>31</v>
      </c>
      <c r="I25" s="12">
        <v>31</v>
      </c>
    </row>
    <row r="26" spans="1:9" ht="126.75" customHeight="1">
      <c r="A26" s="23">
        <v>7</v>
      </c>
      <c r="B26" s="11" t="s">
        <v>146</v>
      </c>
      <c r="C26" s="24" t="s">
        <v>41</v>
      </c>
      <c r="D26" s="24" t="s">
        <v>154</v>
      </c>
      <c r="E26" s="24">
        <v>61</v>
      </c>
      <c r="F26" s="24">
        <v>61</v>
      </c>
      <c r="G26" s="24">
        <v>69</v>
      </c>
      <c r="H26" s="12">
        <v>77</v>
      </c>
      <c r="I26" s="12">
        <v>77</v>
      </c>
    </row>
    <row r="27" spans="1:9" ht="125.25" customHeight="1">
      <c r="A27" s="23">
        <v>8</v>
      </c>
      <c r="B27" s="11" t="s">
        <v>92</v>
      </c>
      <c r="C27" s="11" t="s">
        <v>41</v>
      </c>
      <c r="D27" s="11" t="s">
        <v>93</v>
      </c>
      <c r="E27" s="12">
        <v>87</v>
      </c>
      <c r="F27" s="12">
        <v>87</v>
      </c>
      <c r="G27" s="12">
        <v>89</v>
      </c>
      <c r="H27" s="12">
        <v>90</v>
      </c>
      <c r="I27" s="12">
        <v>92</v>
      </c>
    </row>
    <row r="28" spans="1:9" ht="201" customHeight="1">
      <c r="A28" s="23">
        <v>9</v>
      </c>
      <c r="B28" s="11" t="s">
        <v>99</v>
      </c>
      <c r="C28" s="29" t="s">
        <v>65</v>
      </c>
      <c r="D28" s="11" t="s">
        <v>66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8.75">
      <c r="A29" s="17"/>
      <c r="B29" s="10" t="s">
        <v>64</v>
      </c>
      <c r="C29" s="8"/>
      <c r="D29" s="8"/>
      <c r="E29" s="1"/>
      <c r="F29" s="1"/>
      <c r="G29" s="1"/>
      <c r="H29" s="1"/>
      <c r="I29" s="1"/>
    </row>
    <row r="30" spans="1:9" ht="19.5">
      <c r="A30" s="90" t="s">
        <v>14</v>
      </c>
      <c r="B30" s="90"/>
      <c r="C30" s="90"/>
      <c r="D30" s="90"/>
      <c r="E30" s="90"/>
      <c r="F30" s="90"/>
      <c r="G30" s="90"/>
      <c r="H30" s="90"/>
      <c r="I30" s="90"/>
    </row>
    <row r="31" spans="1:9" ht="18.75">
      <c r="A31" s="66" t="s">
        <v>6</v>
      </c>
      <c r="B31" s="64" t="s">
        <v>7</v>
      </c>
      <c r="C31" s="64" t="s">
        <v>15</v>
      </c>
      <c r="D31" s="66" t="s">
        <v>10</v>
      </c>
      <c r="E31" s="66"/>
      <c r="F31" s="66"/>
      <c r="G31" s="66"/>
      <c r="H31" s="66"/>
      <c r="I31" s="66"/>
    </row>
    <row r="32" spans="1:9" ht="93.75">
      <c r="A32" s="66"/>
      <c r="B32" s="64"/>
      <c r="C32" s="64"/>
      <c r="D32" s="11" t="s">
        <v>9</v>
      </c>
      <c r="E32" s="23" t="s">
        <v>105</v>
      </c>
      <c r="F32" s="23" t="s">
        <v>144</v>
      </c>
      <c r="G32" s="23" t="s">
        <v>143</v>
      </c>
      <c r="H32" s="23" t="s">
        <v>11</v>
      </c>
      <c r="I32" s="23" t="s">
        <v>12</v>
      </c>
    </row>
    <row r="33" spans="1:9" ht="148.5" customHeight="1">
      <c r="A33" s="23" t="s">
        <v>13</v>
      </c>
      <c r="B33" s="11" t="s">
        <v>94</v>
      </c>
      <c r="C33" s="11" t="s">
        <v>95</v>
      </c>
      <c r="D33" s="11" t="s">
        <v>67</v>
      </c>
      <c r="E33" s="37">
        <v>652</v>
      </c>
      <c r="F33" s="37">
        <v>678</v>
      </c>
      <c r="G33" s="37">
        <v>678</v>
      </c>
      <c r="H33" s="37">
        <v>828</v>
      </c>
      <c r="I33" s="37">
        <v>828</v>
      </c>
    </row>
    <row r="34" spans="1:9" ht="18.75">
      <c r="A34" s="35"/>
      <c r="B34" s="34"/>
      <c r="C34" s="34"/>
      <c r="D34" s="34"/>
      <c r="E34" s="33"/>
      <c r="F34" s="33"/>
      <c r="G34" s="35"/>
      <c r="H34" s="35"/>
      <c r="I34" s="35"/>
    </row>
    <row r="35" spans="1:9" ht="18.75" hidden="1">
      <c r="A35" s="35"/>
      <c r="B35" s="34"/>
      <c r="C35" s="34"/>
      <c r="D35" s="34"/>
      <c r="E35" s="33"/>
      <c r="F35" s="33"/>
      <c r="G35" s="35"/>
      <c r="H35" s="35"/>
      <c r="I35" s="35"/>
    </row>
    <row r="36" spans="1:9" ht="19.5">
      <c r="A36" s="89" t="s">
        <v>68</v>
      </c>
      <c r="B36" s="90"/>
      <c r="C36" s="90"/>
      <c r="D36" s="90"/>
      <c r="E36" s="90"/>
      <c r="F36" s="90"/>
      <c r="G36" s="90"/>
      <c r="H36" s="90"/>
      <c r="I36" s="90"/>
    </row>
    <row r="37" spans="1:9" ht="93" customHeight="1">
      <c r="A37" s="36" t="s">
        <v>6</v>
      </c>
      <c r="B37" s="85" t="s">
        <v>7</v>
      </c>
      <c r="C37" s="85"/>
      <c r="D37" s="80" t="s">
        <v>56</v>
      </c>
      <c r="E37" s="80"/>
      <c r="F37" s="80" t="s">
        <v>57</v>
      </c>
      <c r="G37" s="80"/>
      <c r="H37" s="80" t="s">
        <v>58</v>
      </c>
      <c r="I37" s="80"/>
    </row>
    <row r="38" spans="1:9" ht="18.75">
      <c r="A38" s="53">
        <v>1</v>
      </c>
      <c r="B38" s="85">
        <v>2</v>
      </c>
      <c r="C38" s="85"/>
      <c r="D38" s="87">
        <v>3</v>
      </c>
      <c r="E38" s="87"/>
      <c r="F38" s="87">
        <v>4</v>
      </c>
      <c r="G38" s="87"/>
      <c r="H38" s="87">
        <v>5</v>
      </c>
      <c r="I38" s="87"/>
    </row>
    <row r="39" spans="1:9" ht="18.75">
      <c r="A39" s="53">
        <v>2</v>
      </c>
      <c r="B39" s="85" t="s">
        <v>62</v>
      </c>
      <c r="C39" s="85"/>
      <c r="D39" s="86">
        <f>G33</f>
        <v>678</v>
      </c>
      <c r="E39" s="86"/>
      <c r="F39" s="86">
        <f>8787+6649</f>
        <v>15436</v>
      </c>
      <c r="G39" s="86"/>
      <c r="H39" s="80">
        <f t="shared" ref="H39:H40" si="0">D39*F39</f>
        <v>10465608</v>
      </c>
      <c r="I39" s="80"/>
    </row>
    <row r="40" spans="1:9" ht="52.5" customHeight="1">
      <c r="A40" s="36">
        <v>3</v>
      </c>
      <c r="B40" s="85" t="s">
        <v>59</v>
      </c>
      <c r="C40" s="85"/>
      <c r="D40" s="115">
        <f>D39</f>
        <v>678</v>
      </c>
      <c r="E40" s="116"/>
      <c r="F40" s="80">
        <v>398</v>
      </c>
      <c r="G40" s="80"/>
      <c r="H40" s="80">
        <f t="shared" si="0"/>
        <v>269844</v>
      </c>
      <c r="I40" s="80"/>
    </row>
    <row r="41" spans="1:9" ht="74.25" customHeight="1">
      <c r="A41" s="37">
        <v>4</v>
      </c>
      <c r="B41" s="79" t="s">
        <v>60</v>
      </c>
      <c r="C41" s="79"/>
      <c r="D41" s="80">
        <f t="shared" ref="D41:D43" si="1">D40</f>
        <v>678</v>
      </c>
      <c r="E41" s="80"/>
      <c r="F41" s="81">
        <v>2518</v>
      </c>
      <c r="G41" s="81"/>
      <c r="H41" s="117">
        <f>D41*F41</f>
        <v>1707204</v>
      </c>
      <c r="I41" s="117"/>
    </row>
    <row r="42" spans="1:9" ht="37.5" customHeight="1">
      <c r="A42" s="54">
        <v>5</v>
      </c>
      <c r="B42" s="79" t="s">
        <v>61</v>
      </c>
      <c r="C42" s="79"/>
      <c r="D42" s="80">
        <f t="shared" si="1"/>
        <v>678</v>
      </c>
      <c r="E42" s="80"/>
      <c r="F42" s="81">
        <f>H42/D42</f>
        <v>947.86725663716811</v>
      </c>
      <c r="G42" s="81"/>
      <c r="H42" s="81">
        <f>H43-H41-H40-H39</f>
        <v>642654</v>
      </c>
      <c r="I42" s="81"/>
    </row>
    <row r="43" spans="1:9" ht="18.75">
      <c r="A43" s="54">
        <v>6</v>
      </c>
      <c r="B43" s="82" t="s">
        <v>63</v>
      </c>
      <c r="C43" s="82"/>
      <c r="D43" s="83">
        <f t="shared" si="1"/>
        <v>678</v>
      </c>
      <c r="E43" s="83"/>
      <c r="F43" s="112">
        <f>H43/D43</f>
        <v>19299.867256637168</v>
      </c>
      <c r="G43" s="112"/>
      <c r="H43" s="84">
        <v>13085310</v>
      </c>
      <c r="I43" s="84"/>
    </row>
    <row r="44" spans="1:9" ht="19.5">
      <c r="A44" s="55"/>
      <c r="B44" s="39"/>
      <c r="C44" s="39"/>
      <c r="D44" s="39"/>
      <c r="E44" s="40"/>
      <c r="F44" s="40"/>
      <c r="G44" s="40"/>
      <c r="H44" s="40"/>
      <c r="I44" s="40"/>
    </row>
    <row r="45" spans="1:9" ht="18.75" hidden="1">
      <c r="A45" s="56"/>
      <c r="B45" s="41"/>
      <c r="C45" s="41"/>
      <c r="D45" s="41"/>
      <c r="E45" s="42"/>
      <c r="F45" s="42"/>
      <c r="G45" s="42"/>
      <c r="H45" s="42"/>
      <c r="I45" s="42"/>
    </row>
    <row r="46" spans="1:9" ht="18.75">
      <c r="A46" s="67" t="s">
        <v>17</v>
      </c>
      <c r="B46" s="67"/>
      <c r="C46" s="67"/>
      <c r="D46" s="67"/>
      <c r="E46" s="67"/>
      <c r="F46" s="67"/>
      <c r="G46" s="67"/>
      <c r="H46" s="67"/>
      <c r="I46" s="67"/>
    </row>
    <row r="47" spans="1:9" ht="19.5">
      <c r="A47" s="68" t="s">
        <v>18</v>
      </c>
      <c r="B47" s="68"/>
      <c r="C47" s="68"/>
      <c r="D47" s="68"/>
      <c r="E47" s="68"/>
      <c r="F47" s="68"/>
      <c r="G47" s="68"/>
      <c r="H47" s="68"/>
      <c r="I47" s="68"/>
    </row>
    <row r="48" spans="1:9" ht="15.75" customHeight="1">
      <c r="A48" s="16">
        <v>1</v>
      </c>
      <c r="B48" s="77" t="s">
        <v>51</v>
      </c>
      <c r="C48" s="77"/>
      <c r="D48" s="77"/>
      <c r="E48" s="77"/>
      <c r="F48" s="77"/>
      <c r="G48" s="77"/>
      <c r="H48" s="77"/>
      <c r="I48" s="77"/>
    </row>
    <row r="49" spans="1:9" ht="15.75" customHeight="1">
      <c r="A49" s="16">
        <v>2</v>
      </c>
      <c r="B49" s="77" t="s">
        <v>53</v>
      </c>
      <c r="C49" s="77"/>
      <c r="D49" s="77"/>
      <c r="E49" s="77"/>
      <c r="F49" s="77"/>
      <c r="G49" s="77"/>
      <c r="H49" s="77"/>
      <c r="I49" s="77"/>
    </row>
    <row r="50" spans="1:9" ht="15.75" customHeight="1">
      <c r="A50" s="16">
        <v>3</v>
      </c>
      <c r="B50" s="77" t="s">
        <v>52</v>
      </c>
      <c r="C50" s="77"/>
      <c r="D50" s="77"/>
      <c r="E50" s="77"/>
      <c r="F50" s="77"/>
      <c r="G50" s="77"/>
      <c r="H50" s="77"/>
      <c r="I50" s="77"/>
    </row>
    <row r="51" spans="1:9" ht="19.5" customHeight="1">
      <c r="A51" s="16">
        <v>4</v>
      </c>
      <c r="B51" s="77" t="s">
        <v>108</v>
      </c>
      <c r="C51" s="77"/>
      <c r="D51" s="77"/>
      <c r="E51" s="77"/>
      <c r="F51" s="77"/>
      <c r="G51" s="77"/>
      <c r="H51" s="77"/>
      <c r="I51" s="77"/>
    </row>
    <row r="52" spans="1:9" ht="27" customHeight="1">
      <c r="A52" s="16">
        <v>5</v>
      </c>
      <c r="B52" s="77" t="s">
        <v>109</v>
      </c>
      <c r="C52" s="77"/>
      <c r="D52" s="77"/>
      <c r="E52" s="77"/>
      <c r="F52" s="77"/>
      <c r="G52" s="77"/>
      <c r="H52" s="77"/>
      <c r="I52" s="77"/>
    </row>
    <row r="53" spans="1:9" ht="21" customHeight="1">
      <c r="A53" s="16">
        <v>6</v>
      </c>
      <c r="B53" s="77" t="s">
        <v>110</v>
      </c>
      <c r="C53" s="77"/>
      <c r="D53" s="77"/>
      <c r="E53" s="77"/>
      <c r="F53" s="77"/>
      <c r="G53" s="77"/>
      <c r="H53" s="77"/>
      <c r="I53" s="77"/>
    </row>
    <row r="54" spans="1:9" ht="15.75" customHeight="1">
      <c r="A54" s="16">
        <v>7</v>
      </c>
      <c r="B54" s="77" t="s">
        <v>111</v>
      </c>
      <c r="C54" s="77"/>
      <c r="D54" s="77"/>
      <c r="E54" s="77"/>
      <c r="F54" s="77"/>
      <c r="G54" s="77"/>
      <c r="H54" s="77"/>
      <c r="I54" s="77"/>
    </row>
    <row r="55" spans="1:9" ht="15.75" customHeight="1">
      <c r="A55" s="16">
        <v>8</v>
      </c>
      <c r="B55" s="77" t="s">
        <v>112</v>
      </c>
      <c r="C55" s="77"/>
      <c r="D55" s="77"/>
      <c r="E55" s="77"/>
      <c r="F55" s="77"/>
      <c r="G55" s="77"/>
      <c r="H55" s="77"/>
      <c r="I55" s="77"/>
    </row>
    <row r="56" spans="1:9" ht="51.75" customHeight="1">
      <c r="A56" s="16">
        <v>9</v>
      </c>
      <c r="B56" s="75" t="s">
        <v>113</v>
      </c>
      <c r="C56" s="75"/>
      <c r="D56" s="75"/>
      <c r="E56" s="75"/>
      <c r="F56" s="75"/>
      <c r="G56" s="75"/>
      <c r="H56" s="75"/>
      <c r="I56" s="75"/>
    </row>
    <row r="57" spans="1:9" ht="99" customHeight="1">
      <c r="A57" s="16">
        <v>10</v>
      </c>
      <c r="B57" s="76" t="s">
        <v>114</v>
      </c>
      <c r="C57" s="76"/>
      <c r="D57" s="76"/>
      <c r="E57" s="76"/>
      <c r="F57" s="76"/>
      <c r="G57" s="76"/>
      <c r="H57" s="76"/>
      <c r="I57" s="76"/>
    </row>
    <row r="58" spans="1:9" ht="95.25" customHeight="1">
      <c r="A58" s="16">
        <v>11</v>
      </c>
      <c r="B58" s="77" t="s">
        <v>115</v>
      </c>
      <c r="C58" s="77"/>
      <c r="D58" s="77"/>
      <c r="E58" s="77"/>
      <c r="F58" s="77"/>
      <c r="G58" s="77"/>
      <c r="H58" s="77"/>
      <c r="I58" s="77"/>
    </row>
    <row r="59" spans="1:9" ht="62.25" customHeight="1">
      <c r="A59" s="16">
        <v>12</v>
      </c>
      <c r="B59" s="75" t="s">
        <v>107</v>
      </c>
      <c r="C59" s="78"/>
      <c r="D59" s="78"/>
      <c r="E59" s="78"/>
      <c r="F59" s="78"/>
      <c r="G59" s="78"/>
      <c r="H59" s="78"/>
      <c r="I59" s="78"/>
    </row>
    <row r="60" spans="1:9" ht="18.75">
      <c r="A60" s="16">
        <v>13</v>
      </c>
      <c r="B60" s="75" t="s">
        <v>116</v>
      </c>
      <c r="C60" s="75"/>
      <c r="D60" s="75"/>
      <c r="E60" s="75"/>
      <c r="F60" s="75"/>
      <c r="G60" s="75"/>
      <c r="H60" s="75"/>
      <c r="I60" s="75"/>
    </row>
    <row r="61" spans="1:9" ht="33" customHeight="1">
      <c r="A61" s="73" t="s">
        <v>19</v>
      </c>
      <c r="B61" s="73"/>
      <c r="C61" s="73"/>
      <c r="D61" s="73"/>
      <c r="E61" s="73"/>
      <c r="F61" s="73"/>
      <c r="G61" s="73"/>
      <c r="H61" s="73"/>
      <c r="I61" s="73"/>
    </row>
    <row r="62" spans="1:9">
      <c r="A62" s="66" t="s">
        <v>20</v>
      </c>
      <c r="B62" s="64" t="s">
        <v>21</v>
      </c>
      <c r="C62" s="66" t="s">
        <v>22</v>
      </c>
      <c r="D62" s="66"/>
      <c r="E62" s="66"/>
      <c r="F62" s="66"/>
      <c r="G62" s="66"/>
      <c r="H62" s="66"/>
      <c r="I62" s="113" t="s">
        <v>23</v>
      </c>
    </row>
    <row r="63" spans="1:9" ht="75.75" customHeight="1">
      <c r="A63" s="66"/>
      <c r="B63" s="64"/>
      <c r="C63" s="66"/>
      <c r="D63" s="66"/>
      <c r="E63" s="66"/>
      <c r="F63" s="66"/>
      <c r="G63" s="66"/>
      <c r="H63" s="66"/>
      <c r="I63" s="114"/>
    </row>
    <row r="64" spans="1:9" ht="135" customHeight="1">
      <c r="A64" s="23">
        <v>1</v>
      </c>
      <c r="B64" s="11" t="s">
        <v>69</v>
      </c>
      <c r="C64" s="74" t="s">
        <v>71</v>
      </c>
      <c r="D64" s="74"/>
      <c r="E64" s="74"/>
      <c r="F64" s="74"/>
      <c r="G64" s="74"/>
      <c r="H64" s="74"/>
      <c r="I64" s="12" t="s">
        <v>70</v>
      </c>
    </row>
    <row r="65" spans="1:9" ht="80.25" customHeight="1">
      <c r="A65" s="23">
        <v>2</v>
      </c>
      <c r="B65" s="11" t="s">
        <v>72</v>
      </c>
      <c r="C65" s="74" t="s">
        <v>73</v>
      </c>
      <c r="D65" s="74"/>
      <c r="E65" s="74"/>
      <c r="F65" s="74"/>
      <c r="G65" s="74"/>
      <c r="H65" s="74"/>
      <c r="I65" s="12" t="s">
        <v>74</v>
      </c>
    </row>
    <row r="66" spans="1:9" ht="81.75" customHeight="1">
      <c r="A66" s="43">
        <v>3</v>
      </c>
      <c r="B66" s="29" t="s">
        <v>75</v>
      </c>
      <c r="C66" s="74" t="s">
        <v>76</v>
      </c>
      <c r="D66" s="74"/>
      <c r="E66" s="74"/>
      <c r="F66" s="74"/>
      <c r="G66" s="74"/>
      <c r="H66" s="74"/>
      <c r="I66" s="23" t="s">
        <v>74</v>
      </c>
    </row>
    <row r="67" spans="1:9" ht="55.5" customHeight="1">
      <c r="A67" s="43">
        <v>4</v>
      </c>
      <c r="B67" s="29" t="s">
        <v>77</v>
      </c>
      <c r="C67" s="74" t="s">
        <v>78</v>
      </c>
      <c r="D67" s="74"/>
      <c r="E67" s="74"/>
      <c r="F67" s="74"/>
      <c r="G67" s="74"/>
      <c r="H67" s="74"/>
      <c r="I67" s="57" t="s">
        <v>79</v>
      </c>
    </row>
    <row r="68" spans="1:9" ht="75.75" customHeight="1">
      <c r="A68" s="43">
        <v>5</v>
      </c>
      <c r="B68" s="29" t="s">
        <v>80</v>
      </c>
      <c r="C68" s="74" t="s">
        <v>81</v>
      </c>
      <c r="D68" s="74"/>
      <c r="E68" s="74"/>
      <c r="F68" s="74"/>
      <c r="G68" s="74"/>
      <c r="H68" s="74"/>
      <c r="I68" s="43" t="s">
        <v>79</v>
      </c>
    </row>
    <row r="69" spans="1:9" ht="18.75">
      <c r="A69" s="17"/>
      <c r="B69" s="8"/>
      <c r="C69" s="8"/>
      <c r="D69" s="8"/>
      <c r="E69" s="1"/>
      <c r="F69" s="1"/>
      <c r="G69" s="1"/>
      <c r="H69" s="1"/>
      <c r="I69" s="1"/>
    </row>
    <row r="70" spans="1:9" ht="18.75">
      <c r="A70" s="67" t="s">
        <v>25</v>
      </c>
      <c r="B70" s="67"/>
      <c r="C70" s="67"/>
      <c r="D70" s="67"/>
      <c r="E70" s="67"/>
      <c r="F70" s="67"/>
      <c r="G70" s="67"/>
      <c r="H70" s="67"/>
      <c r="I70" s="67"/>
    </row>
    <row r="71" spans="1:9" ht="39" customHeight="1">
      <c r="A71" s="12" t="s">
        <v>20</v>
      </c>
      <c r="B71" s="64" t="s">
        <v>26</v>
      </c>
      <c r="C71" s="64"/>
      <c r="D71" s="64"/>
      <c r="E71" s="65" t="s">
        <v>27</v>
      </c>
      <c r="F71" s="65"/>
      <c r="G71" s="65"/>
      <c r="H71" s="65"/>
      <c r="I71" s="65"/>
    </row>
    <row r="72" spans="1:9" ht="54.75" customHeight="1">
      <c r="A72" s="43" t="s">
        <v>13</v>
      </c>
      <c r="B72" s="64" t="s">
        <v>28</v>
      </c>
      <c r="C72" s="64"/>
      <c r="D72" s="64"/>
      <c r="E72" s="64" t="s">
        <v>121</v>
      </c>
      <c r="F72" s="64"/>
      <c r="G72" s="64"/>
      <c r="H72" s="64"/>
      <c r="I72" s="64"/>
    </row>
    <row r="73" spans="1:9" ht="63" customHeight="1">
      <c r="A73" s="43" t="s">
        <v>24</v>
      </c>
      <c r="B73" s="64" t="s">
        <v>120</v>
      </c>
      <c r="C73" s="64"/>
      <c r="D73" s="64"/>
      <c r="E73" s="64" t="s">
        <v>122</v>
      </c>
      <c r="F73" s="64"/>
      <c r="G73" s="64"/>
      <c r="H73" s="64"/>
      <c r="I73" s="64"/>
    </row>
    <row r="74" spans="1:9" ht="41.25" customHeight="1">
      <c r="A74" s="43" t="s">
        <v>16</v>
      </c>
      <c r="B74" s="64" t="s">
        <v>82</v>
      </c>
      <c r="C74" s="64"/>
      <c r="D74" s="64"/>
      <c r="E74" s="64" t="s">
        <v>123</v>
      </c>
      <c r="F74" s="64"/>
      <c r="G74" s="64"/>
      <c r="H74" s="64"/>
      <c r="I74" s="64"/>
    </row>
    <row r="75" spans="1:9" ht="18.75">
      <c r="A75" s="67" t="s">
        <v>29</v>
      </c>
      <c r="B75" s="67"/>
      <c r="C75" s="67"/>
      <c r="D75" s="67"/>
      <c r="E75" s="67"/>
      <c r="F75" s="67"/>
      <c r="G75" s="67"/>
      <c r="H75" s="67"/>
      <c r="I75" s="67"/>
    </row>
    <row r="76" spans="1:9" ht="19.5">
      <c r="A76" s="68" t="s">
        <v>30</v>
      </c>
      <c r="B76" s="68"/>
      <c r="C76" s="68"/>
      <c r="D76" s="68"/>
      <c r="E76" s="68"/>
      <c r="F76" s="68"/>
      <c r="G76" s="68"/>
      <c r="H76" s="68"/>
      <c r="I76" s="68"/>
    </row>
    <row r="77" spans="1:9" ht="18.75">
      <c r="A77" s="69" t="s">
        <v>31</v>
      </c>
      <c r="B77" s="69"/>
      <c r="C77" s="69"/>
      <c r="D77" s="69"/>
      <c r="E77" s="69"/>
      <c r="F77" s="69"/>
      <c r="G77" s="69"/>
      <c r="H77" s="69"/>
      <c r="I77" s="69"/>
    </row>
    <row r="78" spans="1:9" ht="19.5">
      <c r="A78" s="101" t="s">
        <v>54</v>
      </c>
      <c r="B78" s="68"/>
      <c r="C78" s="68"/>
      <c r="D78" s="68"/>
      <c r="E78" s="68"/>
      <c r="F78" s="68"/>
      <c r="G78" s="68"/>
      <c r="H78" s="68"/>
      <c r="I78" s="68"/>
    </row>
    <row r="79" spans="1:9" ht="19.5">
      <c r="A79" s="101" t="s">
        <v>55</v>
      </c>
      <c r="B79" s="68"/>
      <c r="C79" s="68"/>
      <c r="D79" s="68"/>
      <c r="E79" s="68"/>
      <c r="F79" s="68"/>
      <c r="G79" s="68"/>
      <c r="H79" s="68"/>
      <c r="I79" s="68"/>
    </row>
    <row r="80" spans="1:9" ht="18.75">
      <c r="A80" s="58" t="s">
        <v>20</v>
      </c>
      <c r="B80" s="102" t="s">
        <v>48</v>
      </c>
      <c r="C80" s="102"/>
      <c r="D80" s="103" t="s">
        <v>49</v>
      </c>
      <c r="E80" s="103"/>
      <c r="F80" s="103"/>
      <c r="G80" s="103"/>
      <c r="H80" s="103"/>
      <c r="I80" s="103"/>
    </row>
    <row r="81" spans="1:9" ht="27" customHeight="1">
      <c r="A81" s="12">
        <v>1</v>
      </c>
      <c r="B81" s="102" t="s">
        <v>96</v>
      </c>
      <c r="C81" s="102"/>
      <c r="D81" s="65" t="s">
        <v>97</v>
      </c>
      <c r="E81" s="65"/>
      <c r="F81" s="65"/>
      <c r="G81" s="65"/>
      <c r="H81" s="65"/>
      <c r="I81" s="65"/>
    </row>
    <row r="82" spans="1:9" ht="18.75">
      <c r="A82" s="52"/>
      <c r="B82" s="8"/>
      <c r="C82" s="8"/>
      <c r="D82" s="8"/>
      <c r="E82" s="1"/>
      <c r="F82" s="1"/>
      <c r="G82" s="1"/>
      <c r="H82" s="1"/>
      <c r="I82" s="1"/>
    </row>
    <row r="83" spans="1:9" ht="18.75">
      <c r="A83" s="67" t="s">
        <v>32</v>
      </c>
      <c r="B83" s="67"/>
      <c r="C83" s="67"/>
      <c r="D83" s="67"/>
      <c r="E83" s="67"/>
      <c r="F83" s="67"/>
      <c r="G83" s="67"/>
      <c r="H83" s="67"/>
      <c r="I83" s="67"/>
    </row>
    <row r="84" spans="1:9" ht="18.75">
      <c r="A84" s="23"/>
      <c r="B84" s="11" t="s">
        <v>33</v>
      </c>
      <c r="C84" s="66" t="s">
        <v>34</v>
      </c>
      <c r="D84" s="66"/>
      <c r="E84" s="66"/>
      <c r="F84" s="66"/>
      <c r="G84" s="66"/>
      <c r="H84" s="66" t="s">
        <v>35</v>
      </c>
      <c r="I84" s="66"/>
    </row>
    <row r="85" spans="1:9" ht="101.25" customHeight="1">
      <c r="A85" s="43" t="s">
        <v>13</v>
      </c>
      <c r="B85" s="11" t="s">
        <v>84</v>
      </c>
      <c r="C85" s="64" t="s">
        <v>85</v>
      </c>
      <c r="D85" s="64"/>
      <c r="E85" s="64"/>
      <c r="F85" s="64"/>
      <c r="G85" s="64"/>
      <c r="H85" s="66" t="s">
        <v>86</v>
      </c>
      <c r="I85" s="66"/>
    </row>
    <row r="86" spans="1:9" ht="18.75">
      <c r="A86" s="17"/>
      <c r="B86" s="8"/>
      <c r="C86" s="8"/>
      <c r="D86" s="8"/>
      <c r="E86" s="1"/>
      <c r="F86" s="1"/>
      <c r="G86" s="1"/>
      <c r="H86" s="1"/>
      <c r="I86" s="1"/>
    </row>
    <row r="87" spans="1:9" ht="18.75">
      <c r="A87" s="67" t="s">
        <v>36</v>
      </c>
      <c r="B87" s="67"/>
      <c r="C87" s="67"/>
      <c r="D87" s="67"/>
      <c r="E87" s="67"/>
      <c r="F87" s="67"/>
      <c r="G87" s="67"/>
      <c r="H87" s="67"/>
      <c r="I87" s="67"/>
    </row>
    <row r="88" spans="1:9" ht="19.5">
      <c r="A88" s="68" t="s">
        <v>37</v>
      </c>
      <c r="B88" s="68"/>
      <c r="C88" s="68"/>
      <c r="D88" s="68"/>
      <c r="E88" s="68"/>
      <c r="F88" s="68"/>
      <c r="G88" s="68"/>
      <c r="H88" s="68"/>
      <c r="I88" s="68"/>
    </row>
    <row r="89" spans="1:9" ht="78.75" customHeight="1">
      <c r="A89" s="59"/>
      <c r="B89" s="11" t="s">
        <v>7</v>
      </c>
      <c r="C89" s="11" t="s">
        <v>15</v>
      </c>
      <c r="D89" s="66" t="s">
        <v>38</v>
      </c>
      <c r="E89" s="66"/>
      <c r="F89" s="66" t="s">
        <v>39</v>
      </c>
      <c r="G89" s="66"/>
      <c r="H89" s="66" t="s">
        <v>50</v>
      </c>
      <c r="I89" s="66"/>
    </row>
    <row r="90" spans="1:9" ht="18.75">
      <c r="A90" s="66" t="s">
        <v>40</v>
      </c>
      <c r="B90" s="66"/>
      <c r="C90" s="66"/>
      <c r="D90" s="66"/>
      <c r="E90" s="66"/>
      <c r="F90" s="66"/>
      <c r="G90" s="66"/>
      <c r="H90" s="66"/>
      <c r="I90" s="66"/>
    </row>
    <row r="91" spans="1:9" ht="165" customHeight="1">
      <c r="A91" s="23">
        <v>1</v>
      </c>
      <c r="B91" s="11" t="str">
        <f>B20</f>
        <v>Охват детей (персонифицировано) в возрасте 5 - 18 лет программами дополнительного образования  на территории  Карагайского района, кроме с.Карагай.</v>
      </c>
      <c r="C91" s="11" t="str">
        <f>C20</f>
        <v>%</v>
      </c>
      <c r="D91" s="66">
        <f>G20</f>
        <v>51</v>
      </c>
      <c r="E91" s="66"/>
      <c r="F91" s="66"/>
      <c r="G91" s="66"/>
      <c r="H91" s="66"/>
      <c r="I91" s="66"/>
    </row>
    <row r="92" spans="1:9" ht="159.75" customHeight="1">
      <c r="A92" s="23">
        <v>2</v>
      </c>
      <c r="B92" s="11" t="str">
        <f t="shared" ref="B92:C99" si="2">B21</f>
        <v xml:space="preserve">Охват детей (персонифицировано) в возрасте 5 - 18 лет программами дополнительного образования  детей учетных категорий (СОП, группы «риска») </v>
      </c>
      <c r="C92" s="11" t="str">
        <f t="shared" si="2"/>
        <v>чел.</v>
      </c>
      <c r="D92" s="66" t="str">
        <f t="shared" ref="D92:D94" si="3">G21</f>
        <v xml:space="preserve">                         СОП – 23 человек, группа «риска» - 34 человека</v>
      </c>
      <c r="E92" s="66"/>
      <c r="F92" s="66"/>
      <c r="G92" s="66"/>
      <c r="H92" s="66"/>
      <c r="I92" s="66"/>
    </row>
    <row r="93" spans="1:9" ht="44.25" customHeight="1">
      <c r="A93" s="23">
        <v>3</v>
      </c>
      <c r="B93" s="11" t="str">
        <f t="shared" si="2"/>
        <v>Сохранность контингента (персонифицировано).</v>
      </c>
      <c r="C93" s="11" t="str">
        <f t="shared" si="2"/>
        <v>%</v>
      </c>
      <c r="D93" s="66" t="str">
        <f t="shared" si="3"/>
        <v>Не менее 100</v>
      </c>
      <c r="E93" s="66"/>
      <c r="F93" s="66"/>
      <c r="G93" s="66"/>
      <c r="H93" s="66"/>
      <c r="I93" s="66"/>
    </row>
    <row r="94" spans="1:9" ht="170.25" customHeight="1">
      <c r="A94" s="23">
        <v>4</v>
      </c>
      <c r="B94" s="11" t="str">
        <f t="shared" si="2"/>
        <v>Доля обучающихся по программам дополнительного образования, участвующих в олимпиадах и конкурсах  краевого и всероссийского уровней, в общей численности обучающихся по программам общего образования.</v>
      </c>
      <c r="C94" s="11" t="str">
        <f t="shared" si="2"/>
        <v>%</v>
      </c>
      <c r="D94" s="66" t="str">
        <f t="shared" si="3"/>
        <v>Не менее        75</v>
      </c>
      <c r="E94" s="66"/>
      <c r="F94" s="66"/>
      <c r="G94" s="66"/>
      <c r="H94" s="66"/>
      <c r="I94" s="66"/>
    </row>
    <row r="95" spans="1:9" ht="152.25" customHeight="1">
      <c r="A95" s="23">
        <v>5</v>
      </c>
      <c r="B95" s="11" t="str">
        <f t="shared" si="2"/>
        <v>Укомплектованность квалифицированными педагогическими кадрами (в соответствии с полученной специальностью по диплому и (или) профессиональной переподготовкой).</v>
      </c>
      <c r="C95" s="11" t="str">
        <f t="shared" si="2"/>
        <v>%</v>
      </c>
      <c r="D95" s="66">
        <f>G24</f>
        <v>100</v>
      </c>
      <c r="E95" s="66"/>
      <c r="F95" s="96"/>
      <c r="G95" s="97"/>
      <c r="H95" s="96"/>
      <c r="I95" s="97"/>
    </row>
    <row r="96" spans="1:9" ht="58.5" customHeight="1">
      <c r="A96" s="23">
        <v>6</v>
      </c>
      <c r="B96" s="11" t="str">
        <f t="shared" si="2"/>
        <v>Укомплектованность квалифицированными педагогическими кадрами  в  возрасте до 35 лет (включительно).</v>
      </c>
      <c r="C96" s="11" t="str">
        <f t="shared" si="2"/>
        <v>%</v>
      </c>
      <c r="D96" s="66">
        <f t="shared" ref="D96" si="4">G25</f>
        <v>31</v>
      </c>
      <c r="E96" s="66"/>
      <c r="F96" s="66"/>
      <c r="G96" s="66"/>
      <c r="H96" s="66"/>
      <c r="I96" s="66"/>
    </row>
    <row r="97" spans="1:9" ht="61.5" customHeight="1">
      <c r="A97" s="23">
        <v>7</v>
      </c>
      <c r="B97" s="11" t="str">
        <f t="shared" si="2"/>
        <v>Доля педагогов, аттестованных на первую и высшую квалификационные  категории.</v>
      </c>
      <c r="C97" s="11" t="str">
        <f t="shared" si="2"/>
        <v>%</v>
      </c>
      <c r="D97" s="66">
        <f>G26</f>
        <v>69</v>
      </c>
      <c r="E97" s="66"/>
      <c r="F97" s="66"/>
      <c r="G97" s="66"/>
      <c r="H97" s="66"/>
      <c r="I97" s="66"/>
    </row>
    <row r="98" spans="1:9" ht="99.75" customHeight="1">
      <c r="A98" s="45">
        <v>8</v>
      </c>
      <c r="B98" s="11" t="str">
        <f t="shared" si="2"/>
        <v>Удовлетворенность населения  доступностью и качеством услуги дополнительного образования.</v>
      </c>
      <c r="C98" s="11" t="str">
        <f t="shared" si="2"/>
        <v>%</v>
      </c>
      <c r="D98" s="66">
        <f>G27</f>
        <v>89</v>
      </c>
      <c r="E98" s="66"/>
      <c r="F98" s="98"/>
      <c r="G98" s="98"/>
      <c r="H98" s="65"/>
      <c r="I98" s="65"/>
    </row>
    <row r="99" spans="1:9" ht="114.75" customHeight="1">
      <c r="A99" s="60">
        <v>9</v>
      </c>
      <c r="B99" s="11" t="str">
        <f t="shared" si="2"/>
        <v xml:space="preserve">  Наличие обоснованных жалоб, поступивших от  потребителей услуги в адрес организации и (или) в вышестоящий орган.</v>
      </c>
      <c r="C99" s="11" t="str">
        <f t="shared" si="2"/>
        <v>шт</v>
      </c>
      <c r="D99" s="66">
        <f>G28</f>
        <v>0</v>
      </c>
      <c r="E99" s="66"/>
      <c r="F99" s="98"/>
      <c r="G99" s="98"/>
      <c r="H99" s="65"/>
      <c r="I99" s="65"/>
    </row>
    <row r="100" spans="1:9" ht="19.5">
      <c r="A100" s="68" t="s">
        <v>42</v>
      </c>
      <c r="B100" s="68"/>
      <c r="C100" s="68"/>
      <c r="D100" s="68"/>
      <c r="E100" s="68"/>
      <c r="F100" s="68"/>
      <c r="G100" s="68"/>
      <c r="H100" s="68"/>
      <c r="I100" s="68"/>
    </row>
    <row r="101" spans="1:9" ht="18.75">
      <c r="A101" s="69" t="s">
        <v>83</v>
      </c>
      <c r="B101" s="69"/>
      <c r="C101" s="69"/>
      <c r="D101" s="69"/>
      <c r="E101" s="69"/>
      <c r="F101" s="69"/>
      <c r="G101" s="69"/>
      <c r="H101" s="69"/>
      <c r="I101" s="69"/>
    </row>
    <row r="102" spans="1:9" ht="19.5">
      <c r="A102" s="68" t="s">
        <v>43</v>
      </c>
      <c r="B102" s="68"/>
      <c r="C102" s="68"/>
      <c r="D102" s="68"/>
      <c r="E102" s="68"/>
      <c r="F102" s="68"/>
      <c r="G102" s="68"/>
      <c r="H102" s="68"/>
      <c r="I102" s="68"/>
    </row>
    <row r="103" spans="1:9" ht="34.5" customHeight="1">
      <c r="A103" s="69" t="s">
        <v>44</v>
      </c>
      <c r="B103" s="69"/>
      <c r="C103" s="69"/>
      <c r="D103" s="69"/>
      <c r="E103" s="69"/>
      <c r="F103" s="69"/>
      <c r="G103" s="69"/>
      <c r="H103" s="69"/>
      <c r="I103" s="69"/>
    </row>
    <row r="104" spans="1:9" ht="18.75">
      <c r="A104" s="69" t="s">
        <v>45</v>
      </c>
      <c r="B104" s="69"/>
      <c r="C104" s="69"/>
      <c r="D104" s="69"/>
      <c r="E104" s="69"/>
      <c r="F104" s="69"/>
      <c r="G104" s="69"/>
      <c r="H104" s="69"/>
      <c r="I104" s="69"/>
    </row>
    <row r="105" spans="1:9" ht="18.75">
      <c r="A105" s="69" t="s">
        <v>46</v>
      </c>
      <c r="B105" s="69"/>
      <c r="C105" s="69"/>
      <c r="D105" s="69"/>
      <c r="E105" s="69"/>
      <c r="F105" s="69"/>
      <c r="G105" s="69"/>
      <c r="H105" s="69"/>
      <c r="I105" s="69"/>
    </row>
    <row r="106" spans="1:9" ht="18.75">
      <c r="A106" s="52"/>
      <c r="B106" s="8"/>
      <c r="C106" s="8"/>
      <c r="D106" s="8"/>
      <c r="E106" s="1"/>
      <c r="F106" s="1"/>
      <c r="G106" s="1"/>
      <c r="H106" s="1"/>
      <c r="I106" s="1"/>
    </row>
    <row r="107" spans="1:9" ht="18.75">
      <c r="A107" s="67" t="s">
        <v>47</v>
      </c>
      <c r="B107" s="67"/>
      <c r="C107" s="67"/>
      <c r="D107" s="67"/>
      <c r="E107" s="67"/>
      <c r="F107" s="67"/>
      <c r="G107" s="67"/>
      <c r="H107" s="67"/>
      <c r="I107" s="67"/>
    </row>
    <row r="109" spans="1:9" ht="54" customHeight="1">
      <c r="B109" s="99" t="s">
        <v>161</v>
      </c>
      <c r="C109" s="99"/>
      <c r="D109" s="99"/>
      <c r="E109" s="100" t="s">
        <v>130</v>
      </c>
      <c r="F109" s="100"/>
      <c r="G109" s="100"/>
      <c r="H109" s="100"/>
      <c r="I109" s="100"/>
    </row>
    <row r="110" spans="1:9" ht="39" customHeight="1">
      <c r="B110" s="10" t="s">
        <v>129</v>
      </c>
    </row>
  </sheetData>
  <mergeCells count="143">
    <mergeCell ref="B109:D109"/>
    <mergeCell ref="E109:I109"/>
    <mergeCell ref="B74:D74"/>
    <mergeCell ref="E73:I73"/>
    <mergeCell ref="E74:I74"/>
    <mergeCell ref="H94:I94"/>
    <mergeCell ref="A87:I87"/>
    <mergeCell ref="D81:I81"/>
    <mergeCell ref="B80:C80"/>
    <mergeCell ref="B81:C81"/>
    <mergeCell ref="D80:I80"/>
    <mergeCell ref="A105:I105"/>
    <mergeCell ref="A107:I107"/>
    <mergeCell ref="A100:I100"/>
    <mergeCell ref="A101:I101"/>
    <mergeCell ref="A102:I102"/>
    <mergeCell ref="A103:I103"/>
    <mergeCell ref="A104:I104"/>
    <mergeCell ref="H96:I96"/>
    <mergeCell ref="F96:G96"/>
    <mergeCell ref="F97:G97"/>
    <mergeCell ref="H97:I97"/>
    <mergeCell ref="D99:E99"/>
    <mergeCell ref="F99:G99"/>
    <mergeCell ref="A9:I9"/>
    <mergeCell ref="A75:I75"/>
    <mergeCell ref="B72:D72"/>
    <mergeCell ref="B73:D73"/>
    <mergeCell ref="E72:I72"/>
    <mergeCell ref="D95:E95"/>
    <mergeCell ref="F95:G95"/>
    <mergeCell ref="H95:I95"/>
    <mergeCell ref="A76:I76"/>
    <mergeCell ref="A77:I77"/>
    <mergeCell ref="A78:I78"/>
    <mergeCell ref="A79:I79"/>
    <mergeCell ref="A83:I83"/>
    <mergeCell ref="H84:I84"/>
    <mergeCell ref="H85:I85"/>
    <mergeCell ref="C85:G85"/>
    <mergeCell ref="C84:G84"/>
    <mergeCell ref="A88:I88"/>
    <mergeCell ref="A90:I90"/>
    <mergeCell ref="F94:G94"/>
    <mergeCell ref="H93:I93"/>
    <mergeCell ref="D41:E41"/>
    <mergeCell ref="F41:G41"/>
    <mergeCell ref="H41:I41"/>
    <mergeCell ref="H99:I99"/>
    <mergeCell ref="B54:I54"/>
    <mergeCell ref="B55:I55"/>
    <mergeCell ref="A36:I36"/>
    <mergeCell ref="C68:H68"/>
    <mergeCell ref="B56:I56"/>
    <mergeCell ref="B57:I57"/>
    <mergeCell ref="B58:I58"/>
    <mergeCell ref="B59:I59"/>
    <mergeCell ref="B60:I60"/>
    <mergeCell ref="A61:I61"/>
    <mergeCell ref="C62:H63"/>
    <mergeCell ref="C67:H67"/>
    <mergeCell ref="C64:H64"/>
    <mergeCell ref="C65:H65"/>
    <mergeCell ref="F39:G39"/>
    <mergeCell ref="H39:I39"/>
    <mergeCell ref="B40:C40"/>
    <mergeCell ref="D40:E40"/>
    <mergeCell ref="F40:G40"/>
    <mergeCell ref="H40:I40"/>
    <mergeCell ref="B41:C41"/>
    <mergeCell ref="C66:H66"/>
    <mergeCell ref="D39:E39"/>
    <mergeCell ref="A6:I6"/>
    <mergeCell ref="A8:I8"/>
    <mergeCell ref="A11:I11"/>
    <mergeCell ref="A12:I12"/>
    <mergeCell ref="A14:I14"/>
    <mergeCell ref="B48:I48"/>
    <mergeCell ref="B49:I49"/>
    <mergeCell ref="B37:C37"/>
    <mergeCell ref="D37:E37"/>
    <mergeCell ref="F37:G37"/>
    <mergeCell ref="H37:I37"/>
    <mergeCell ref="B38:C38"/>
    <mergeCell ref="D38:E38"/>
    <mergeCell ref="F38:G38"/>
    <mergeCell ref="H38:I38"/>
    <mergeCell ref="A7:I7"/>
    <mergeCell ref="B42:C42"/>
    <mergeCell ref="D42:E42"/>
    <mergeCell ref="F42:G42"/>
    <mergeCell ref="H42:I42"/>
    <mergeCell ref="B43:C43"/>
    <mergeCell ref="D43:E43"/>
    <mergeCell ref="A10:I10"/>
    <mergeCell ref="A16:I16"/>
    <mergeCell ref="G1:I1"/>
    <mergeCell ref="A31:A32"/>
    <mergeCell ref="B31:B32"/>
    <mergeCell ref="C31:C32"/>
    <mergeCell ref="D31:I31"/>
    <mergeCell ref="A62:A63"/>
    <mergeCell ref="B62:B63"/>
    <mergeCell ref="I62:I63"/>
    <mergeCell ref="A17:A19"/>
    <mergeCell ref="B17:B19"/>
    <mergeCell ref="C17:C19"/>
    <mergeCell ref="D17:D19"/>
    <mergeCell ref="E17:I18"/>
    <mergeCell ref="A30:I30"/>
    <mergeCell ref="A46:I46"/>
    <mergeCell ref="A47:I47"/>
    <mergeCell ref="A2:I2"/>
    <mergeCell ref="A3:I3"/>
    <mergeCell ref="A4:I4"/>
    <mergeCell ref="B52:I52"/>
    <mergeCell ref="B53:I53"/>
    <mergeCell ref="H43:I43"/>
    <mergeCell ref="B39:C39"/>
    <mergeCell ref="A5:I5"/>
    <mergeCell ref="D96:E96"/>
    <mergeCell ref="A70:I70"/>
    <mergeCell ref="H98:I98"/>
    <mergeCell ref="H89:I89"/>
    <mergeCell ref="F89:G89"/>
    <mergeCell ref="F98:G98"/>
    <mergeCell ref="D89:E89"/>
    <mergeCell ref="D98:E98"/>
    <mergeCell ref="F91:G91"/>
    <mergeCell ref="F92:G92"/>
    <mergeCell ref="F93:G93"/>
    <mergeCell ref="H91:I91"/>
    <mergeCell ref="H92:I92"/>
    <mergeCell ref="D97:E97"/>
    <mergeCell ref="F43:G43"/>
    <mergeCell ref="B50:I50"/>
    <mergeCell ref="B51:I51"/>
    <mergeCell ref="B71:D71"/>
    <mergeCell ref="E71:I71"/>
    <mergeCell ref="D91:E91"/>
    <mergeCell ref="D92:E92"/>
    <mergeCell ref="D93:E93"/>
    <mergeCell ref="D94:E94"/>
  </mergeCells>
  <pageMargins left="0.31496062992125984" right="0" top="0" bottom="0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1"/>
  <sheetViews>
    <sheetView workbookViewId="0">
      <selection activeCell="A38" sqref="A1:XFD1048576"/>
    </sheetView>
  </sheetViews>
  <sheetFormatPr defaultRowHeight="15"/>
  <cols>
    <col min="1" max="1" width="18.5703125" style="4" customWidth="1"/>
    <col min="2" max="2" width="13.85546875" style="9" customWidth="1"/>
    <col min="3" max="4" width="9.140625" style="9"/>
    <col min="5" max="16384" width="9.140625" style="4"/>
  </cols>
  <sheetData>
    <row r="2" spans="1:9">
      <c r="B2" s="9" t="s">
        <v>100</v>
      </c>
    </row>
    <row r="3" spans="1:9">
      <c r="A3" s="30" t="s">
        <v>102</v>
      </c>
      <c r="B3" s="46">
        <f>ДДТ!H46+ДЮСШ!H43+ЦИКТ!H42</f>
        <v>27937170</v>
      </c>
      <c r="C3" s="46"/>
    </row>
    <row r="4" spans="1:9" ht="18.75">
      <c r="A4" s="47" t="s">
        <v>141</v>
      </c>
      <c r="B4" s="46"/>
      <c r="C4" s="46"/>
    </row>
    <row r="5" spans="1:9">
      <c r="A5" s="30" t="s">
        <v>101</v>
      </c>
      <c r="B5" s="46"/>
      <c r="C5" s="46"/>
    </row>
    <row r="10" spans="1:9" ht="18.75">
      <c r="A10" s="48" t="s">
        <v>145</v>
      </c>
      <c r="E10" s="49"/>
      <c r="F10" s="49"/>
      <c r="G10" s="49"/>
      <c r="H10" s="49"/>
      <c r="I10" s="49"/>
    </row>
    <row r="16" spans="1:9">
      <c r="B16" s="50"/>
      <c r="C16" s="50"/>
      <c r="D16" s="50"/>
    </row>
    <row r="17" spans="2:9">
      <c r="B17" s="50"/>
      <c r="C17" s="50"/>
      <c r="D17" s="50"/>
    </row>
    <row r="18" spans="2:9">
      <c r="B18" s="50"/>
      <c r="C18" s="50"/>
      <c r="D18" s="50"/>
      <c r="E18" s="50"/>
      <c r="F18" s="50"/>
      <c r="G18" s="50"/>
      <c r="H18" s="50"/>
      <c r="I18" s="50"/>
    </row>
    <row r="21" spans="2:9" ht="128.25" customHeight="1"/>
    <row r="22" spans="2:9" ht="211.5" customHeight="1"/>
    <row r="25" spans="2:9" ht="126.75" customHeight="1"/>
    <row r="31" spans="2:9">
      <c r="E31" s="51"/>
      <c r="F31" s="51"/>
      <c r="G31" s="51"/>
      <c r="H31" s="51"/>
      <c r="I31" s="51"/>
    </row>
    <row r="91" ht="34.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ДДТ</vt:lpstr>
      <vt:lpstr>ЦИКТ</vt:lpstr>
      <vt:lpstr>ДЮСШ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Экономист_2</dc:creator>
  <cp:lastModifiedBy>Владелец</cp:lastModifiedBy>
  <cp:lastPrinted>2018-01-19T10:53:22Z</cp:lastPrinted>
  <dcterms:created xsi:type="dcterms:W3CDTF">2015-11-26T10:33:02Z</dcterms:created>
  <dcterms:modified xsi:type="dcterms:W3CDTF">2018-01-19T11:34:48Z</dcterms:modified>
</cp:coreProperties>
</file>